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9440" windowHeight="8760"/>
  </bookViews>
  <sheets>
    <sheet name="եկամ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E93" i="1" l="1"/>
  <c r="F18" i="1" l="1"/>
  <c r="F19" i="1"/>
  <c r="F20" i="1"/>
  <c r="F21" i="1"/>
  <c r="F22" i="1"/>
  <c r="F23" i="1"/>
  <c r="F24" i="1"/>
  <c r="F25" i="1"/>
  <c r="F26" i="1"/>
  <c r="F27" i="1"/>
  <c r="F28" i="1"/>
  <c r="F31" i="1"/>
  <c r="F32" i="1"/>
  <c r="F33" i="1"/>
  <c r="F35" i="1"/>
  <c r="F37" i="1"/>
  <c r="F38" i="1"/>
  <c r="F39" i="1"/>
  <c r="F40" i="1"/>
  <c r="F41" i="1"/>
  <c r="F42" i="1"/>
  <c r="F43" i="1"/>
  <c r="F44" i="1"/>
  <c r="F45" i="1"/>
  <c r="F46" i="1"/>
  <c r="F50" i="1"/>
  <c r="F51" i="1"/>
  <c r="F52" i="1"/>
  <c r="F53" i="1"/>
  <c r="F54" i="1"/>
  <c r="F55" i="1"/>
  <c r="F56" i="1"/>
  <c r="F57" i="1"/>
  <c r="F58" i="1"/>
  <c r="F59" i="1"/>
  <c r="F61" i="1"/>
  <c r="F62" i="1"/>
  <c r="F63" i="1"/>
  <c r="F64" i="1"/>
  <c r="F66" i="1"/>
  <c r="F67" i="1"/>
  <c r="F69" i="1"/>
  <c r="F70" i="1"/>
  <c r="F71" i="1"/>
  <c r="F73" i="1"/>
  <c r="F74" i="1"/>
  <c r="F75" i="1"/>
  <c r="F76" i="1"/>
  <c r="F78" i="1"/>
  <c r="F79" i="1"/>
  <c r="F83" i="1"/>
  <c r="F86" i="1"/>
  <c r="F87" i="1"/>
  <c r="F88" i="1"/>
  <c r="F90" i="1"/>
  <c r="F91" i="1"/>
  <c r="F92" i="1"/>
  <c r="F17" i="1"/>
  <c r="E83" i="1"/>
  <c r="E86" i="1"/>
  <c r="E87" i="1"/>
  <c r="E88" i="1"/>
  <c r="E90" i="1"/>
  <c r="E91" i="1"/>
  <c r="E92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5" i="1"/>
  <c r="E37" i="1"/>
  <c r="E38" i="1"/>
  <c r="E39" i="1"/>
  <c r="E40" i="1"/>
  <c r="E41" i="1"/>
  <c r="E42" i="1"/>
  <c r="E43" i="1"/>
  <c r="E44" i="1"/>
  <c r="E45" i="1"/>
  <c r="E46" i="1"/>
  <c r="E50" i="1"/>
  <c r="E51" i="1"/>
  <c r="E52" i="1"/>
  <c r="E53" i="1"/>
  <c r="E54" i="1"/>
  <c r="E55" i="1"/>
  <c r="E56" i="1"/>
  <c r="E57" i="1"/>
  <c r="E59" i="1"/>
  <c r="E62" i="1"/>
  <c r="E64" i="1"/>
  <c r="E66" i="1"/>
  <c r="E67" i="1"/>
  <c r="E69" i="1"/>
  <c r="E70" i="1"/>
  <c r="E71" i="1"/>
  <c r="E73" i="1"/>
  <c r="E74" i="1"/>
  <c r="E75" i="1"/>
  <c r="E76" i="1"/>
  <c r="E78" i="1"/>
  <c r="E79" i="1"/>
  <c r="E17" i="1"/>
  <c r="D90" i="1" l="1"/>
  <c r="B45" i="1" l="1"/>
  <c r="B17" i="1" s="1"/>
</calcChain>
</file>

<file path=xl/sharedStrings.xml><?xml version="1.0" encoding="utf-8"?>
<sst xmlns="http://schemas.openxmlformats.org/spreadsheetml/2006/main" count="112" uniqueCount="87">
  <si>
    <t>ºÏ³ÙáõïÝ»ñÇ ³Ýí³ÝáõÙÁ</t>
  </si>
  <si>
    <t>ï³ñ»Ï³Ý µÛáõç»</t>
  </si>
  <si>
    <t xml:space="preserve">կատ. % տարեկան պլանի նկատմամբ </t>
  </si>
  <si>
    <t xml:space="preserve">                Ñ³½. ¹ñ³Ù</t>
  </si>
  <si>
    <t>ì³ñã³Ï³Ý Ù³ë</t>
  </si>
  <si>
    <t>ÀÝ¹³Ù»ÝÁ Ñ³ñÏ»ñ ¨ ïáõñù»ñ</t>
  </si>
  <si>
    <t>1. Ð³ñÏ³ÛÇÝ »³ÏÙáõïÝ»ñ ³Û¹ ÃíáõÙ`</t>
  </si>
  <si>
    <t>³)  ÑáÕÇ Ñ³ñÏ</t>
  </si>
  <si>
    <t>µ)  ·áõÛù³Ñ³ñÏ</t>
  </si>
  <si>
    <t>2. î»Õ³Ï³Ý ïáõñù»ñ ³Û¹ ÃíáõÙ`</t>
  </si>
  <si>
    <t>³)  Ð³Ù³ÛÝùÇ ï³ñ³ÍùáõÙ Ýáñ ß»Ýù»ñÇ, ßÇÝáõÃÛáõÝÝ»ñÇ (Ý»ñ³éÛ³É áã ÑÇÙÝ³Ï³Ý) ßÇÝ³ñ³ñáõÃÛáõÝ (ï»Õ³¹ñÙ³Ý) ÃáõÛÉïíáõÃÛ³Ý Ñ³Ù³ñ,  áñÇó`</t>
  </si>
  <si>
    <t>³µ)  àã ÑÇÙÝ³Ï³Ý ßÇÝáõÃÛáõÝÝ»ñÇ Ñ³Ù³ñ</t>
  </si>
  <si>
    <t xml:space="preserve">   3.  ä»ï³Ï³Ý ïáõñù»ñ ³Û¹ ÃíáõÙ`</t>
  </si>
  <si>
    <t xml:space="preserve">   4. ä³ßïáÝ³Ï³Ý ¹ñ³Ù³ßÝáñÑÝ»ñ ³Û¹ ÃíáõÙ`</t>
  </si>
  <si>
    <t xml:space="preserve">   5. ²ÛÉ »Ï³ÙáõïÝ»ñ ³Û¹ ÃíáõÙ`</t>
  </si>
  <si>
    <t>5.1  ¶áõÛùÇ í³ñÓ³Ï³ÉáõÃÛáõÝÇó »Ï³ÙáõïÝ»ñ ³Û¹ ÃíáõÙ`</t>
  </si>
  <si>
    <t>³) î»Õ³Ï³Ý í×³ñÝ»ñ</t>
  </si>
  <si>
    <t>Ֆոնդային մաս</t>
  </si>
  <si>
    <r>
      <t>ա</t>
    </r>
    <r>
      <rPr>
        <sz val="10"/>
        <color theme="1"/>
        <rFont val="Arial LatArm"/>
        <family val="2"/>
      </rPr>
      <t>.</t>
    </r>
    <r>
      <rPr>
        <sz val="8"/>
        <color theme="1"/>
        <rFont val="Arial LatArm"/>
        <family val="2"/>
      </rPr>
      <t xml:space="preserve"> ä»ï³Ï³Ý µÛáõç»Çó Ï³åÇï³É Í³Ëë»ñÇ ýÇÝ³Ýë³íáñÙ³Ý Ýå³ï³Ï³ÛÇÝ Ñ³ïÏ³óáõÙÝ»ñ (ëáõµí»ÝóÇ³Ý»ñ)</t>
    </r>
  </si>
  <si>
    <t>ÀÜ¸²ØºÜÀ  ºÎ²ØàôîÜºð</t>
  </si>
  <si>
    <t xml:space="preserve">5.2 ì³ñã³Ï³Ý  ·³ÝÓáõÙÝ»ñ ³Û¹ ÃíáõÙ` </t>
  </si>
  <si>
    <t>խ) Քաղաքացիական հոգեհանգստի ծիսական ծառ. թույլտվութ.</t>
  </si>
  <si>
    <t>6. Տեղական վճարներ համայնքի ենթ. նախադպրոցական և արտադպրոցական հաստատություններից օգտվողներից գանձվող ծնողական վճարներ</t>
  </si>
  <si>
    <t>9. ä³ßïáÝ³Ï³Ý ¹ñ³Ù³ßÝáñÑÝ»ñ ³Û¹ ÃíáõÙ`</t>
  </si>
  <si>
    <t>10.  ¶áõÛùÇ  ûï³ñáõÙÇó Ùáõïù»ñ, ³Û¹ ÃíáõÙ`</t>
  </si>
  <si>
    <r>
      <t>12.</t>
    </r>
    <r>
      <rPr>
        <i/>
        <sz val="9"/>
        <color theme="1"/>
        <rFont val="Arial LatArm"/>
        <family val="2"/>
      </rPr>
      <t xml:space="preserve"> î³ñ»ëÏ½µÇ ³½³ï ÙÝ³óáñ¹, ³Û¹ ÃíáõÙ`</t>
    </r>
  </si>
  <si>
    <t>8. ä»ï.ÏáÕÙÇó ï»Õ³Ï³Ý ÇÝùÝ³Ï³é³í³ñÙ³Ý Ù³ñÙÇÝÝ»ñÇÝ å³ïíÇñ³Ïí³Í ÉÇ³½áñáõÃÛáõÝÝ»ñÇ Çñ³Ï³Ý³óÙ³Ý Í³Ëë»ñÇ ýÇÝ³Ýë³íáñÙ³Ý Ñ³Ù³ñ å»ï³Ï³Ý µÛáõç»Çó ëï³óíáÕ ÙÇçáóÝ»ñ, áñÇó`</t>
  </si>
  <si>
    <t xml:space="preserve">³³)  ýÇ½Ç³Ï³Ï³Ý ³ÝÓ³ÝóÇó  </t>
  </si>
  <si>
    <t xml:space="preserve">³µ)  Çñ³í³µ³Ý³Ï³Ý ³ÝÓ³ÝóÇó </t>
  </si>
  <si>
    <t xml:space="preserve">³³)  ÐÇÙÝական ßÇÝáõÃÛáõÝ. Ñ³Ù³ñ  </t>
  </si>
  <si>
    <t xml:space="preserve">µ) Ð³Ù³ÛÝùÇ í³ñã³Ï³Ý ï³ñ³ÍùáõÙ ß»Ýù»ñÇ, ßÇÝáõÃ, ù³Õ³ù³ßÇÝ³Ï³Ý ³ÛÉ ûµÛ»ÏïÝ»ñÇ í»ñ³Ï³éáõóÙ³Ý, áõÅ»Õ³óÙ³Ý, í»ñ³Ï³Ý·Ù³Ý,³ñ¹Ç³Ï³Ý³óÙ³Ý  ³ßË³ï³ÝùÝ»ñ (µ³ó³éáõÃÛ³Ùµ ÐÐ ûñ»Ýë¹ñáõÃÛ³Ùµ ë³ÑÙ³Ýí³Í`  ßÇÝ³ñ³ñáõÃÛ³Ý ÃáõÛÉïíáõÃÛáõÝ  ãå³Ñ³ÝçíáÕ ¹»åù»ñÇ) Ï³ï³ñ»Éáõ ÃáõÛÉïíáõÃÛ³Ý Ñ³Ù³ñ  </t>
  </si>
  <si>
    <t xml:space="preserve">·) Ð³Ù³ÛÝùÇ í³ñã³Ï³Ý ï³ñ³ÍùáõÙ ß»Ýù»ñÇ, ßÇÝáõÃ, ù³Õ³ù³ßÇÝ³Ï³Ý ³ÛÉ ûµÛ»ÏïÝ»ñÇ ù³Ý¹Ù³Ý ÃáõÛÉïíáõÃÛ³Ý Ñ³Ù³ñ  </t>
  </si>
  <si>
    <t xml:space="preserve">¹) Ð³Ù³ÛÝùÇ ï³ñ³ÍùáõÙ  á·»ÉÇó ËÙÇãùÝ»ñÇ í³×³éùÇ Ñ³Ù³ñ ·³ÝÓíáÕ ï»Õ.ïáõñù  </t>
  </si>
  <si>
    <t xml:space="preserve">») Ð³Ù³ÛÝùÇ ï³ñ³ÍùáõÙ  ÍË³ËáïÇ  ³ñï³¹ñ³ÝùÇ í³×³éùÇ Ñ³Ù³ñ ·³ÝÓíáÕ ï»Õ.ïáõñù </t>
  </si>
  <si>
    <t xml:space="preserve">½) Ð³Ù³ÛÝùÇ ï³ñ³ÍùáõÙ  µ³óûÃÛ³ í³×³éù Ï³½Ù³Ï»ñå»Éáõ ÃáõÛÉïíáõÃÛ³Ý Ñ³Ù³ñ </t>
  </si>
  <si>
    <t xml:space="preserve">¿) Ð³Ù³ÛÝùÇ ï³ñ³ÍùáõÙ Ñ»ÕáõÏ í³é»ÉÇùÇ, ï»Ë. Ñ»ÕáõÏÝ»ñÇ, Ñ»ÕáõÏ³óí³Í ·³½»ñÇ Ù³Ýñ³Í³Ë ³é¨ïñÇ Ï»ï»ñáõÙ Ñ»ÕáõÏ í³é»ÉÇùÇ, ï»Ë. Ñ»ÕáõÏÝ»ñÇ, Ñ»ÕáõÏ³óí³Í ·³½»ñÇ í³×³éùÇ ÃáõÛÉïíáõÃÛ³Ý Ñ³Ù³ñ </t>
  </si>
  <si>
    <t xml:space="preserve">Á) Ð³Ù³ÛÝùÇ ï³ñ³ÍùáõÙ ³é¨ïñÇ, Ñ³Ýñ. ëÝÝ¹Ç,½í³ñ×³ÝùÇ, ß³ÑáõÙáí  Ë³Õ»ñÇ ¨ íÇ×³Ï³Ë³Õ Ï³½Ù³Ï»ñå. ûµÛ»ÏïÝ»ñÁ, µ³ÕÝÇùÝ»ñÁ (ë³áõÝ³Ý»ñÁ) Ë³Õ³ïÝ»ñÁ Å³ÙÁ 24.00Çó Ñ»ïá ³ßË. ÃáõÛÉïí. Ñ³Ùար </t>
  </si>
  <si>
    <t>Ã) Ð³Ù³ÛÝùÇ ï³ñ³ÍùáõÙ ³ñï³ùÇÝ ·áí³½¹ ï»Õ³¹ñ»Éáõ ÃáõÛÉïíáõÃ Ñ³Ù³ñ</t>
  </si>
  <si>
    <t xml:space="preserve">Å) Ð³Ù³ÛÝùÇ ï³ñ³ÍùáõÙ( µ³ó³éáõÃÛ³Ùµ Ã³Õ³ÛÇÝ Ñ³Ù³ÛÝùÝ»ñÇ) Ù³ñ¹³ï³ñ ï³ùëáõ (µ³ó³éáõÃÛ³Ùµ »ñÃáõÕ³ÛÇÝ ï³ùëÇÝ»ñÇ) Í³é³ÛáõÃÛáõÝ Çñ³Ï³Ý³óÝ»Éáõ ÃáõÛÉïíáõÃ. Ñ³Ù³ñ  </t>
  </si>
  <si>
    <t xml:space="preserve">³) ä»ï³Ï³Ý µÛáõç»Çó ýÇÝ³Ýë³Ï³Ý Ñ³Ù³Ñ³ñÃ»óÙ³Ý ëÏ½µáõÝùáí ïñ³Ù³¹ñíáÕ ¹áï³óÇ³Ý»ñ  </t>
  </si>
  <si>
    <t xml:space="preserve">դ) օտարերկրյա պետություններից տրվող տրանսֆերներ  </t>
  </si>
  <si>
    <t xml:space="preserve">³) Ð³Ù³ÛÝùÇ ë»÷³Ï³ÝáõÃÛáõÝ Ñ³Ù³ñíáÕ ÑáÕ»ñÇ í³ñÓ³Ï³ÉáõÃÛ³Ý í³ñÓ³í×³ñÝ»ñ  </t>
  </si>
  <si>
    <t xml:space="preserve">µ) Ð³Ù³ÛÝùÇ í³ñã³Ï³Ý ï³ñ³ÍùáõÙ ·ïÝíáÕ å»ïáõÃÛ³Ý ¨ Ñ³Ù³ÛÝùÇ ë»÷³Ï³ÝáõÃÛ³ÝÁ å³ïÏ³ÝáÕ ÑáÕ³Ù³ë»ñÇ Ï³éáõó³å.  Çñ³íáõÝùÇ  ¹ÇÙ³ó ·³ÝÓíáÕ í³ñÓ³í×³ñÝ»ñ  </t>
  </si>
  <si>
    <t xml:space="preserve">·) ²ÛÉ ·áõÛùÇ í³ñÓ³Ï³ÉáõթյունÇó Ùáõïù»ñ </t>
  </si>
  <si>
    <t xml:space="preserve">³³) ²×áõñ¹-í³×³éù Ï³½Ù³Ï»ñå»Éáõ Ñ³Ù³ñ ï»Õ³Ï³Ý í×³ñ  </t>
  </si>
  <si>
    <t xml:space="preserve">³µ) ÞÇÝ³ñ³ñáõÃÛ³Ý ï»ëùÇ  ÷á÷áËáõÃÛ³Ý ¨ í»ñ³Ï³éáõóÙ³Ý Ñ³Ù³ñ í×³ñ  </t>
  </si>
  <si>
    <t xml:space="preserve">³·)ÞÇÝ³ñ ³í³ñïÁ ÷³ëï³·ñ í×³ñ </t>
  </si>
  <si>
    <t xml:space="preserve">µ) Ð³Ù³ÛÝùÇ í³ñã³Ï³Ý ï³ñ³ÍùáõÙ ÇÝùÝ³Ï³Ù  Ï³éáõóí³Í ß»Ýù»ñÇ, ßÇÝáõÃÛáõÝÝ»ñÇ ûñÇÝ³Ï³Ý³óÙ³Ý Ñ³Ù³ñ í×³ñÝ»ñ  </t>
  </si>
  <si>
    <t xml:space="preserve">5.3 ì³ñã³Ï³Ý Çñ³í³Ë³ËïáõÙÝ»ñÇ Ñ³Ù³ñ ï»Õ³Ï³Ý ÇÝùÝ³Ï³é³í³ñÙ³Ý Ù³ñÙÇÝÝ»ñÇ  ÏáÕÙÇó å³ï³ëË³Ý³ïíáõÃÛ³Ý ÙÇçáóÝ»ñÇ ÏÇñ³éáõÙÇó »Ï³ÙáõïÝ»ñ  </t>
  </si>
  <si>
    <t xml:space="preserve">ա) Արտաշատ համայնքի թիվ 1 մանկապարտեզ ՀՈԱԿ </t>
  </si>
  <si>
    <t xml:space="preserve">բ) Արտաշատ համայնքի թիվ 3 մանկապարտեզ ՀՈԱԿ </t>
  </si>
  <si>
    <t xml:space="preserve">գ) Արտաշատ համայնքի թիվ 4 մանկապարտեզ ՀՈԱԿ </t>
  </si>
  <si>
    <t xml:space="preserve">դ) Արտաշատ համայնքի թիվ 5 մանկապարտեզ ՀՈԱԿ </t>
  </si>
  <si>
    <t xml:space="preserve">ե) Արտաշատ համայնքի թիվ 6 մանկապարտեզ ՀՈԱԿ </t>
  </si>
  <si>
    <t xml:space="preserve">զ) Արտաշատ համայնքի թիվ 7 մանկապարտեզ ՀՈԱԿ </t>
  </si>
  <si>
    <t xml:space="preserve">է) Արտաշատ համայնքի թիվ 8 մանկապարտեզ ՀՈԱԿ </t>
  </si>
  <si>
    <t xml:space="preserve">ը) Արտաշատ համայնքի երաժշտական դպրոց ՀՈԱԿ </t>
  </si>
  <si>
    <t xml:space="preserve">³) ÑáÕÇ ûï³ñáõÙÇ ó Ùáõïù»ñ </t>
  </si>
  <si>
    <t xml:space="preserve">µ) ³ÛÉ ·áõÛùÇ ûï³ñáõÙÇó Ùáõïù»ñ </t>
  </si>
  <si>
    <t xml:space="preserve">³) ì³ñã³Ï³Ý Ù³ë </t>
  </si>
  <si>
    <t xml:space="preserve">µ)  üáÝ¹³ÛÇÝ Ù³ë         </t>
  </si>
  <si>
    <t xml:space="preserve">µ) Üáï³ñ³Ï³Ý ·ñ³ë»ÝÛ³ÏÝ»ñÇ ÏáÕÙÇó Ýáï³ñ³Ï³Ý Í³é³ÛáõÃÛáõÝÝ»ñ Ï³ï³ñ»Éáõ,Ýáï³ñ³Ï³Ý Ï³ñ·áí í³í»ñ³óí³Í ÷³ëï³ÃÕÃ»ñÇ ÏñÏÝûñÇÝ³ÏÝ»ñ  ï³Éáõ, Ýßí³Í Ù³ñÙÇÝÝ»ñÇ ÏáÕÙÇó ·áñÍ³ñùÝ»ñÇ Ý³Ë³·Í»ñ ¨ ¹ÇÙáõÙÝ»ñ Ï³½Ù»Éáõ,÷³ëï³ÃÕÃ»ñÇ å³ï×»Ý»ñ Ñ³Ý»Éáõ ¨ ¹ñ³ÝóÇó ù³Õí³ÍùÝ»ñ ï³Éáõ Ñ³Ù³ñ  </t>
  </si>
  <si>
    <t xml:space="preserve">³) ø³Õ³ù³óÇ³Ï³Ý ³Ïï»ñ ·ñ³Ýó»Éáõ, ¹ñ³Ýó Ù³ëÇÝ ù³Õ³ù³óÇÝ»ñÇÝ ÏñÏÝ³ÏÇ íÏ³Û³Ï³ÝÝ»ñ, ù³Õ³ù³óÇ³Ï³Ý Ï³óáõÃÛ³Ý ³Ïï»ñáõÙ Ï³ï³ñí³Í ·ñ³éáõÙÝ»ñáõÙ ÷á÷áËáõÃÛáõÝÝ»ñ,Éñ³óáõÙÝ»ñ, áõÕÕáõÙÝ»ñ Ï³ï³ñ»Éáõ ¨ í»ñ³Ï³Ý·ÝÙ³Ý Ï³å³Ïó íÏ³Û³Ï³ÝÝ»ñ ï³Éáõ Ñ³Ù³ñ  </t>
  </si>
  <si>
    <r>
      <t>Ç</t>
    </r>
    <r>
      <rPr>
        <sz val="8"/>
        <color theme="1"/>
        <rFont val="Arial LatArm"/>
        <family val="2"/>
      </rPr>
      <t xml:space="preserve">)  Â³ÝÏ³ñÅ»ù Ù»ï³ÕÝ»ñÇó å³ïñ³ëïí Çñ»ñÇ Ù³Ýñ³Í³Ë ³éáõí³×³éùÇ ÃáõÛïí Ñ³Ù </t>
    </r>
  </si>
  <si>
    <r>
      <t>լ</t>
    </r>
    <r>
      <rPr>
        <sz val="8"/>
        <color theme="1"/>
        <rFont val="Arial LatArm"/>
        <family val="2"/>
      </rPr>
      <t>)</t>
    </r>
    <r>
      <rPr>
        <sz val="8"/>
        <color theme="1"/>
        <rFont val="Arial Armenian"/>
        <family val="2"/>
      </rPr>
      <t xml:space="preserve">  </t>
    </r>
    <r>
      <rPr>
        <sz val="8"/>
        <color theme="1"/>
        <rFont val="Sylfaen"/>
        <family val="1"/>
        <charset val="204"/>
      </rPr>
      <t>Հանրային</t>
    </r>
    <r>
      <rPr>
        <sz val="8"/>
        <color theme="1"/>
        <rFont val="Arial Armenian"/>
        <family val="2"/>
      </rPr>
      <t xml:space="preserve"> </t>
    </r>
    <r>
      <rPr>
        <sz val="8"/>
        <color theme="1"/>
        <rFont val="Sylfaen"/>
        <family val="1"/>
        <charset val="204"/>
      </rPr>
      <t>սննդի</t>
    </r>
    <r>
      <rPr>
        <sz val="8"/>
        <color theme="1"/>
        <rFont val="Arial Armenian"/>
        <family val="2"/>
      </rPr>
      <t xml:space="preserve"> </t>
    </r>
    <r>
      <rPr>
        <sz val="8"/>
        <color theme="1"/>
        <rFont val="Sylfaen"/>
        <family val="1"/>
        <charset val="204"/>
      </rPr>
      <t xml:space="preserve">կազմակերպում  </t>
    </r>
  </si>
  <si>
    <r>
      <t xml:space="preserve">գ) </t>
    </r>
    <r>
      <rPr>
        <sz val="8"/>
        <color theme="1"/>
        <rFont val="Sylfaen"/>
        <family val="1"/>
        <charset val="204"/>
      </rPr>
      <t xml:space="preserve">այլ եկամուտներ, բազմաբնակարան շենքերի սպասարկման վճար  </t>
    </r>
  </si>
  <si>
    <t xml:space="preserve">³) øԿԱԳԲ  Í³é³ÛáõÃÛ³Ý Ñ³Ù³ñ  </t>
  </si>
  <si>
    <r>
      <t xml:space="preserve">11. </t>
    </r>
    <r>
      <rPr>
        <sz val="9"/>
        <color theme="1"/>
        <rFont val="Sylfaen"/>
        <family val="1"/>
        <charset val="204"/>
      </rPr>
      <t>Վարչ</t>
    </r>
    <r>
      <rPr>
        <sz val="9"/>
        <color theme="1"/>
        <rFont val="Arial Armenian"/>
        <family val="2"/>
      </rPr>
      <t>. բ</t>
    </r>
    <r>
      <rPr>
        <sz val="9"/>
        <color theme="1"/>
        <rFont val="Sylfaen"/>
        <family val="1"/>
        <charset val="204"/>
      </rPr>
      <t>յուջեի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պահուստ</t>
    </r>
    <r>
      <rPr>
        <sz val="9"/>
        <color theme="1"/>
        <rFont val="Arial Armenian"/>
        <family val="2"/>
      </rPr>
      <t xml:space="preserve">. </t>
    </r>
    <r>
      <rPr>
        <sz val="9"/>
        <color theme="1"/>
        <rFont val="Sylfaen"/>
        <family val="1"/>
        <charset val="204"/>
      </rPr>
      <t>ֆոնդից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հատկացում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ֆոնդային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բյուջե</t>
    </r>
  </si>
  <si>
    <t xml:space="preserve">÷³ëï.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</si>
  <si>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ԱՐՏԱՇԱՏ ՀԱՄԱՅՆՔ</t>
  </si>
  <si>
    <t xml:space="preserve">ե)պետ. բյուջեից տրամադրվող այլ դոտացիա </t>
  </si>
  <si>
    <r>
      <t>բ)</t>
    </r>
    <r>
      <rPr>
        <sz val="8"/>
        <color theme="1"/>
        <rFont val="Arial LatArm"/>
        <family val="2"/>
      </rPr>
      <t xml:space="preserve"> այլ դոտացիա</t>
    </r>
  </si>
  <si>
    <t>դ) ²ÛÉ ·áõÛùÇ í³ñÓ³Ï³ÉáõթյունÇó Ùáõïù»ñ</t>
  </si>
  <si>
    <t xml:space="preserve">µ³)  ýÇ½Ç³Ï³Ï³Ý ³ÝÓ³ÝóÇó  </t>
  </si>
  <si>
    <t xml:space="preserve">µբ)  իրավաբանական ³ÝÓ³ÝóÇó  </t>
  </si>
  <si>
    <t>7. Անասնաբույժի ծառայությունից օգտվելու դիմաց վճար</t>
  </si>
  <si>
    <t>_</t>
  </si>
  <si>
    <t xml:space="preserve"> </t>
  </si>
  <si>
    <t xml:space="preserve">5.4 úñ»Ýùáí ¨ Çñ³í³Ï³Ý ³ÛÉ ³Ïï»ñáí ë³ÑÙ³Ýí³Í` Ñ³Ù³ÛÝùÇ µÛáõç»Ç Ùáõïù³·ñÙ³Ý »ÝÃ³Ï³ ³ÛÉ »Ï³ÙáõïÝ»ñ  (աղբահանություն)  </t>
  </si>
  <si>
    <t xml:space="preserve">գ) սուբվենցիա </t>
  </si>
  <si>
    <t>առ  01.04.2020թ.</t>
  </si>
  <si>
    <r>
      <t>2020 ԹՎԱԿԱՆԻ   ´ÚàôæºÆ ºÎ²ØàôîÜº</t>
    </r>
    <r>
      <rPr>
        <sz val="10"/>
        <color theme="1"/>
        <rFont val="Sylfaen"/>
        <family val="1"/>
        <charset val="204"/>
      </rPr>
      <t>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ԿԱՏԱՐՈՂԱԿԱՆԸ</t>
    </r>
  </si>
  <si>
    <t>³¹) Հողի գործառնական նշանակությունը փոխելու վճար</t>
  </si>
  <si>
    <t xml:space="preserve">ը) Արտաշատ համայնքի գեղարվեստի դպրոց ՀՈԱԿ </t>
  </si>
  <si>
    <r>
      <rPr>
        <sz val="10"/>
        <color theme="1"/>
        <rFont val="Arial LatArm"/>
        <family val="2"/>
      </rPr>
      <t>1-ին եռ.</t>
    </r>
    <r>
      <rPr>
        <sz val="9"/>
        <color theme="1"/>
        <rFont val="Arial LatArm"/>
        <family val="2"/>
      </rPr>
      <t xml:space="preserve"> åÉ³Ý</t>
    </r>
  </si>
  <si>
    <t>կատ. % եռ. պլանի նկատմամբ</t>
  </si>
  <si>
    <t>Ñ³ßí»ïáõ Å³Ù³Ý³Ï³ßñç³Ý   / 1ին եռամսյակ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</si>
</sst>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"/>
      <name val="Arial Armenian"/>
      <family val="2"/>
    </font>
    <font>
      <u/>
      <sz val="11"/>
      <color theme="1"/>
      <name val="Sylfaen"/>
      <family val="1"/>
      <charset val="204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  <font>
      <sz val="9"/>
      <color theme="1"/>
      <name val="Arial LatArm"/>
      <family val="2"/>
    </font>
    <font>
      <sz val="8"/>
      <color theme="1"/>
      <name val="Arial LatArm"/>
      <family val="2"/>
    </font>
    <font>
      <b/>
      <sz val="8"/>
      <color theme="1"/>
      <name val="Arial LatArm"/>
      <family val="2"/>
    </font>
    <font>
      <b/>
      <sz val="10"/>
      <color theme="1"/>
      <name val="Arial LatArm"/>
      <family val="2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Arial LatArm"/>
      <family val="2"/>
    </font>
    <font>
      <sz val="9"/>
      <color theme="1"/>
      <name val="Sylfaen"/>
      <family val="1"/>
      <charset val="204"/>
    </font>
    <font>
      <sz val="8"/>
      <color theme="1"/>
      <name val="Arial Armenian"/>
      <family val="2"/>
    </font>
    <font>
      <sz val="8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9"/>
      <color theme="1"/>
      <name val="Arial Armenian"/>
      <family val="2"/>
    </font>
    <font>
      <i/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 LatArm"/>
      <family val="2"/>
    </font>
    <font>
      <sz val="9"/>
      <color rgb="FF000000"/>
      <name val="Arial LatArm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1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2" fontId="9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right"/>
    </xf>
    <xf numFmtId="0" fontId="19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/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left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1" fillId="4" borderId="13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165" fontId="25" fillId="5" borderId="8" xfId="0" applyNumberFormat="1" applyFont="1" applyFill="1" applyBorder="1" applyAlignment="1">
      <alignment horizontal="center" vertical="center" wrapText="1"/>
    </xf>
    <xf numFmtId="165" fontId="25" fillId="5" borderId="9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21" fillId="2" borderId="13" xfId="0" applyNumberFormat="1" applyFont="1" applyFill="1" applyBorder="1" applyAlignment="1">
      <alignment horizontal="center" vertical="center" wrapText="1"/>
    </xf>
    <xf numFmtId="165" fontId="24" fillId="4" borderId="8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165" fontId="25" fillId="6" borderId="0" xfId="0" applyNumberFormat="1" applyFont="1" applyFill="1" applyBorder="1" applyAlignment="1">
      <alignment horizontal="center" vertical="center" wrapText="1"/>
    </xf>
    <xf numFmtId="164" fontId="0" fillId="6" borderId="0" xfId="0" applyNumberFormat="1" applyFill="1" applyBorder="1"/>
    <xf numFmtId="0" fontId="0" fillId="6" borderId="0" xfId="0" applyFill="1" applyBorder="1"/>
    <xf numFmtId="0" fontId="19" fillId="6" borderId="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165" fontId="0" fillId="6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22" fillId="6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165" fontId="21" fillId="6" borderId="0" xfId="0" applyNumberFormat="1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16"/>
  <sheetViews>
    <sheetView tabSelected="1" topLeftCell="A55" workbookViewId="0">
      <selection activeCell="I93" sqref="I93"/>
    </sheetView>
  </sheetViews>
  <sheetFormatPr defaultRowHeight="15" x14ac:dyDescent="0.25"/>
  <cols>
    <col min="1" max="1" width="41.7109375" customWidth="1"/>
    <col min="2" max="2" width="13" customWidth="1"/>
    <col min="3" max="3" width="12.28515625" customWidth="1"/>
    <col min="4" max="4" width="13.85546875" customWidth="1"/>
    <col min="5" max="5" width="7.5703125" customWidth="1"/>
    <col min="6" max="6" width="9" customWidth="1"/>
    <col min="7" max="7" width="10" bestFit="1" customWidth="1"/>
    <col min="9" max="9" width="11.85546875" customWidth="1"/>
    <col min="10" max="10" width="11.140625" customWidth="1"/>
  </cols>
  <sheetData>
    <row r="1" spans="1:59" x14ac:dyDescent="0.25">
      <c r="A1" s="104" t="s">
        <v>69</v>
      </c>
      <c r="B1" s="105"/>
      <c r="C1" s="105"/>
      <c r="D1" s="105"/>
      <c r="E1" s="105"/>
      <c r="F1" s="105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</row>
    <row r="2" spans="1:59" x14ac:dyDescent="0.25">
      <c r="A2" s="8"/>
      <c r="B2" s="8"/>
      <c r="C2" s="8"/>
      <c r="D2" s="8"/>
      <c r="E2" s="8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</row>
    <row r="3" spans="1:59" ht="15.75" customHeight="1" x14ac:dyDescent="0.25">
      <c r="A3" s="103" t="s">
        <v>81</v>
      </c>
      <c r="B3" s="103"/>
      <c r="C3" s="103"/>
      <c r="D3" s="103"/>
      <c r="E3" s="103"/>
      <c r="F3" s="10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</row>
    <row r="4" spans="1:59" x14ac:dyDescent="0.25">
      <c r="A4" s="8"/>
      <c r="B4" s="8"/>
      <c r="C4" s="8"/>
      <c r="D4" s="8"/>
      <c r="E4" s="8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</row>
    <row r="5" spans="1:59" ht="15.75" customHeight="1" x14ac:dyDescent="0.25">
      <c r="A5" s="123" t="s">
        <v>80</v>
      </c>
      <c r="B5" s="123"/>
      <c r="C5" s="123"/>
      <c r="D5" s="123"/>
      <c r="E5" s="123"/>
      <c r="F5" s="123"/>
      <c r="G5" s="48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</row>
    <row r="6" spans="1:59" x14ac:dyDescent="0.25">
      <c r="A6" s="8"/>
      <c r="B6" s="8"/>
      <c r="C6" s="8"/>
      <c r="D6" s="8"/>
      <c r="E6" s="8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</row>
    <row r="7" spans="1:59" x14ac:dyDescent="0.25"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</row>
    <row r="8" spans="1:59" ht="15.75" thickBot="1" x14ac:dyDescent="0.3"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</row>
    <row r="9" spans="1:59" x14ac:dyDescent="0.25">
      <c r="A9" s="106" t="s">
        <v>0</v>
      </c>
      <c r="B9" s="124" t="s">
        <v>1</v>
      </c>
      <c r="C9" s="108" t="s">
        <v>86</v>
      </c>
      <c r="D9" s="109"/>
      <c r="E9" s="109"/>
      <c r="F9" s="110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</row>
    <row r="10" spans="1:59" x14ac:dyDescent="0.25">
      <c r="A10" s="107"/>
      <c r="B10" s="124"/>
      <c r="C10" s="111"/>
      <c r="D10" s="112"/>
      <c r="E10" s="112"/>
      <c r="F10" s="11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</row>
    <row r="11" spans="1:59" ht="15.75" thickBot="1" x14ac:dyDescent="0.3">
      <c r="A11" s="107"/>
      <c r="B11" s="124"/>
      <c r="C11" s="114"/>
      <c r="D11" s="115"/>
      <c r="E11" s="115"/>
      <c r="F11" s="116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</row>
    <row r="12" spans="1:59" x14ac:dyDescent="0.25">
      <c r="A12" s="107"/>
      <c r="B12" s="125"/>
      <c r="C12" s="113" t="s">
        <v>84</v>
      </c>
      <c r="D12" s="111" t="s">
        <v>68</v>
      </c>
      <c r="E12" s="111" t="s">
        <v>85</v>
      </c>
      <c r="F12" s="117" t="s">
        <v>2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</row>
    <row r="13" spans="1:59" x14ac:dyDescent="0.25">
      <c r="A13" s="107"/>
      <c r="B13" s="125"/>
      <c r="C13" s="113"/>
      <c r="D13" s="111"/>
      <c r="E13" s="111"/>
      <c r="F13" s="118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</row>
    <row r="14" spans="1:59" x14ac:dyDescent="0.25">
      <c r="A14" s="107"/>
      <c r="B14" s="125"/>
      <c r="C14" s="113"/>
      <c r="D14" s="111"/>
      <c r="E14" s="111"/>
      <c r="F14" s="118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</row>
    <row r="15" spans="1:59" ht="15.75" thickBot="1" x14ac:dyDescent="0.3">
      <c r="A15" s="107"/>
      <c r="B15" s="126"/>
      <c r="C15" s="113"/>
      <c r="D15" s="111"/>
      <c r="E15" s="111"/>
      <c r="F15" s="118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</row>
    <row r="16" spans="1:59" ht="15.75" thickBot="1" x14ac:dyDescent="0.3">
      <c r="A16" s="107"/>
      <c r="B16" s="120" t="s">
        <v>3</v>
      </c>
      <c r="C16" s="121"/>
      <c r="D16" s="122"/>
      <c r="E16" s="111"/>
      <c r="F16" s="119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</row>
    <row r="17" spans="1:59" ht="15.75" thickBot="1" x14ac:dyDescent="0.3">
      <c r="A17" s="33" t="s">
        <v>4</v>
      </c>
      <c r="B17" s="61">
        <f>B19+B26+B42+B45+B51+B67+B77+B78</f>
        <v>790546.4</v>
      </c>
      <c r="C17" s="61">
        <v>214891.15</v>
      </c>
      <c r="D17" s="74">
        <v>172578.75899999999</v>
      </c>
      <c r="E17" s="76">
        <f>D17/C17*100</f>
        <v>80.309849428419923</v>
      </c>
      <c r="F17" s="50">
        <f>D17/B17*100</f>
        <v>21.830313691897146</v>
      </c>
      <c r="G17" s="43"/>
      <c r="H17" s="85"/>
      <c r="I17" s="85"/>
      <c r="J17" s="86"/>
      <c r="K17" s="87"/>
      <c r="L17" s="88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</row>
    <row r="18" spans="1:59" ht="20.25" customHeight="1" x14ac:dyDescent="0.25">
      <c r="A18" s="32" t="s">
        <v>5</v>
      </c>
      <c r="B18" s="52">
        <v>225576</v>
      </c>
      <c r="C18" s="52">
        <v>69411</v>
      </c>
      <c r="D18" s="64">
        <v>49472.803</v>
      </c>
      <c r="E18" s="47">
        <f t="shared" ref="E18:E79" si="0">D18/C18*100</f>
        <v>71.275162438230254</v>
      </c>
      <c r="F18" s="47">
        <f t="shared" ref="F18:F79" si="1">D18/B18*100</f>
        <v>21.931767120615671</v>
      </c>
      <c r="G18" s="43"/>
      <c r="H18" s="89"/>
      <c r="I18" s="89"/>
      <c r="J18" s="89"/>
      <c r="K18" s="87"/>
      <c r="L18" s="88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</row>
    <row r="19" spans="1:59" ht="24" customHeight="1" x14ac:dyDescent="0.25">
      <c r="A19" s="19" t="s">
        <v>6</v>
      </c>
      <c r="B19" s="53">
        <v>189530</v>
      </c>
      <c r="C19" s="53">
        <v>48165</v>
      </c>
      <c r="D19" s="66">
        <v>38187.305999999997</v>
      </c>
      <c r="E19" s="45">
        <f t="shared" si="0"/>
        <v>79.284347555278728</v>
      </c>
      <c r="F19" s="45">
        <f t="shared" si="1"/>
        <v>20.148422940959211</v>
      </c>
      <c r="G19" s="77"/>
      <c r="H19" s="77"/>
      <c r="I19" s="77"/>
      <c r="J19" s="77"/>
      <c r="K19" s="87"/>
      <c r="L19" s="88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</row>
    <row r="20" spans="1:59" x14ac:dyDescent="0.25">
      <c r="A20" s="17" t="s">
        <v>7</v>
      </c>
      <c r="B20" s="11">
        <v>23830</v>
      </c>
      <c r="C20" s="11">
        <v>6740</v>
      </c>
      <c r="D20" s="34">
        <v>4001.7280000000001</v>
      </c>
      <c r="E20" s="45">
        <f t="shared" si="0"/>
        <v>59.372818991097922</v>
      </c>
      <c r="F20" s="45">
        <f t="shared" si="1"/>
        <v>16.792815778430551</v>
      </c>
      <c r="G20" s="43"/>
      <c r="H20" s="90"/>
      <c r="I20" s="90"/>
      <c r="J20" s="90"/>
      <c r="K20" s="87"/>
      <c r="L20" s="88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</row>
    <row r="21" spans="1:59" ht="18" customHeight="1" x14ac:dyDescent="0.25">
      <c r="A21" s="17" t="s">
        <v>27</v>
      </c>
      <c r="B21" s="11">
        <v>20700</v>
      </c>
      <c r="C21" s="11">
        <v>5175</v>
      </c>
      <c r="D21" s="34">
        <v>2498.17</v>
      </c>
      <c r="E21" s="45">
        <f t="shared" si="0"/>
        <v>48.273816425120778</v>
      </c>
      <c r="F21" s="45">
        <f t="shared" si="1"/>
        <v>12.068454106280194</v>
      </c>
      <c r="G21" s="78"/>
      <c r="H21" s="90"/>
      <c r="I21" s="90"/>
      <c r="J21" s="90"/>
      <c r="K21" s="87"/>
      <c r="L21" s="88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</row>
    <row r="22" spans="1:59" ht="15" customHeight="1" x14ac:dyDescent="0.25">
      <c r="A22" s="17" t="s">
        <v>28</v>
      </c>
      <c r="B22" s="11">
        <v>3130</v>
      </c>
      <c r="C22" s="11">
        <v>1565</v>
      </c>
      <c r="D22" s="34">
        <v>1503.558</v>
      </c>
      <c r="E22" s="45">
        <f t="shared" si="0"/>
        <v>96.073993610223638</v>
      </c>
      <c r="F22" s="45">
        <f t="shared" si="1"/>
        <v>48.036996805111819</v>
      </c>
      <c r="G22" s="78"/>
      <c r="H22" s="90"/>
      <c r="I22" s="90"/>
      <c r="J22" s="90"/>
      <c r="K22" s="87"/>
      <c r="L22" s="88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</row>
    <row r="23" spans="1:59" ht="14.25" customHeight="1" x14ac:dyDescent="0.25">
      <c r="A23" s="17" t="s">
        <v>8</v>
      </c>
      <c r="B23" s="11">
        <v>165700</v>
      </c>
      <c r="C23" s="11">
        <v>41425</v>
      </c>
      <c r="D23" s="100">
        <v>34185.578000000001</v>
      </c>
      <c r="E23" s="45">
        <f t="shared" si="0"/>
        <v>82.52402655401329</v>
      </c>
      <c r="F23" s="45">
        <f t="shared" si="1"/>
        <v>20.631006638503322</v>
      </c>
      <c r="G23" s="43"/>
      <c r="H23" s="90"/>
      <c r="I23" s="90"/>
      <c r="J23" s="91"/>
      <c r="K23" s="87"/>
      <c r="L23" s="88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</row>
    <row r="24" spans="1:59" ht="16.5" customHeight="1" x14ac:dyDescent="0.25">
      <c r="A24" s="20" t="s">
        <v>73</v>
      </c>
      <c r="B24" s="11">
        <v>142400</v>
      </c>
      <c r="C24" s="11">
        <v>35600</v>
      </c>
      <c r="D24" s="101">
        <v>25896.089</v>
      </c>
      <c r="E24" s="45">
        <f t="shared" si="0"/>
        <v>72.74182303370786</v>
      </c>
      <c r="F24" s="45">
        <f t="shared" si="1"/>
        <v>18.185455758426965</v>
      </c>
      <c r="G24" s="43"/>
      <c r="H24" s="90"/>
      <c r="I24" s="90"/>
      <c r="J24" s="92"/>
      <c r="K24" s="87"/>
      <c r="L24" s="88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</row>
    <row r="25" spans="1:59" ht="15" customHeight="1" x14ac:dyDescent="0.25">
      <c r="A25" s="20" t="s">
        <v>74</v>
      </c>
      <c r="B25" s="11">
        <v>23300</v>
      </c>
      <c r="C25" s="11">
        <v>5825</v>
      </c>
      <c r="D25" s="101">
        <v>8289.4889999999996</v>
      </c>
      <c r="E25" s="45">
        <f t="shared" si="0"/>
        <v>142.30882403433475</v>
      </c>
      <c r="F25" s="45">
        <f t="shared" si="1"/>
        <v>35.577206008583687</v>
      </c>
      <c r="G25" s="43"/>
      <c r="H25" s="90"/>
      <c r="I25" s="90"/>
      <c r="J25" s="92"/>
      <c r="K25" s="87"/>
      <c r="L25" s="88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</row>
    <row r="26" spans="1:59" ht="20.25" customHeight="1" x14ac:dyDescent="0.25">
      <c r="A26" s="21" t="s">
        <v>9</v>
      </c>
      <c r="B26" s="54">
        <v>19846</v>
      </c>
      <c r="C26" s="54">
        <v>16446</v>
      </c>
      <c r="D26" s="67">
        <v>7278.4470000000001</v>
      </c>
      <c r="E26" s="45">
        <f t="shared" si="0"/>
        <v>44.256639912440718</v>
      </c>
      <c r="F26" s="45">
        <f t="shared" si="1"/>
        <v>36.674629648291848</v>
      </c>
      <c r="G26" s="62"/>
      <c r="H26" s="90"/>
      <c r="I26" s="90"/>
      <c r="J26" s="90"/>
      <c r="K26" s="87"/>
      <c r="L26" s="88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</row>
    <row r="27" spans="1:59" ht="45" customHeight="1" x14ac:dyDescent="0.25">
      <c r="A27" s="17" t="s">
        <v>10</v>
      </c>
      <c r="B27" s="11">
        <v>1200</v>
      </c>
      <c r="C27" s="11">
        <v>600</v>
      </c>
      <c r="D27" s="34">
        <v>475</v>
      </c>
      <c r="E27" s="45">
        <f t="shared" si="0"/>
        <v>79.166666666666657</v>
      </c>
      <c r="F27" s="45">
        <f t="shared" si="1"/>
        <v>39.583333333333329</v>
      </c>
      <c r="G27" s="43"/>
      <c r="H27" s="90"/>
      <c r="I27" s="90"/>
      <c r="J27" s="90"/>
      <c r="K27" s="87"/>
      <c r="L27" s="88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</row>
    <row r="28" spans="1:59" ht="18" customHeight="1" x14ac:dyDescent="0.25">
      <c r="A28" s="17" t="s">
        <v>29</v>
      </c>
      <c r="B28" s="11">
        <v>1200</v>
      </c>
      <c r="C28" s="11">
        <v>600</v>
      </c>
      <c r="D28" s="34">
        <v>475</v>
      </c>
      <c r="E28" s="45">
        <f t="shared" si="0"/>
        <v>79.166666666666657</v>
      </c>
      <c r="F28" s="45">
        <f t="shared" si="1"/>
        <v>39.583333333333329</v>
      </c>
      <c r="G28" s="43"/>
      <c r="H28" s="90"/>
      <c r="I28" s="90"/>
      <c r="J28" s="90"/>
      <c r="K28" s="87"/>
      <c r="L28" s="88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</row>
    <row r="29" spans="1:59" ht="18" customHeight="1" x14ac:dyDescent="0.25">
      <c r="A29" s="17" t="s">
        <v>11</v>
      </c>
      <c r="B29" s="12"/>
      <c r="C29" s="12"/>
      <c r="D29" s="35"/>
      <c r="E29" s="45"/>
      <c r="F29" s="45"/>
      <c r="G29" s="43"/>
      <c r="H29" s="93"/>
      <c r="I29" s="93"/>
      <c r="J29" s="93"/>
      <c r="K29" s="87"/>
      <c r="L29" s="88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</row>
    <row r="30" spans="1:59" ht="78.75" customHeight="1" x14ac:dyDescent="0.25">
      <c r="A30" s="17" t="s">
        <v>30</v>
      </c>
      <c r="B30" s="11">
        <v>60</v>
      </c>
      <c r="C30" s="11">
        <v>30</v>
      </c>
      <c r="D30" s="75" t="s">
        <v>76</v>
      </c>
      <c r="E30" s="45" t="s">
        <v>76</v>
      </c>
      <c r="F30" s="45" t="s">
        <v>76</v>
      </c>
      <c r="G30" s="43"/>
      <c r="H30" s="90"/>
      <c r="I30" s="90"/>
      <c r="J30" s="90"/>
      <c r="K30" s="87"/>
      <c r="L30" s="88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</row>
    <row r="31" spans="1:59" ht="33" customHeight="1" x14ac:dyDescent="0.25">
      <c r="A31" s="17" t="s">
        <v>31</v>
      </c>
      <c r="B31" s="11">
        <v>40</v>
      </c>
      <c r="C31" s="11">
        <v>20</v>
      </c>
      <c r="D31" s="34">
        <v>20</v>
      </c>
      <c r="E31" s="45">
        <f t="shared" si="0"/>
        <v>100</v>
      </c>
      <c r="F31" s="45">
        <f t="shared" si="1"/>
        <v>50</v>
      </c>
      <c r="G31" s="43"/>
      <c r="H31" s="90"/>
      <c r="I31" s="90"/>
      <c r="J31" s="90"/>
      <c r="K31" s="87"/>
      <c r="L31" s="88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1:59" ht="36.75" customHeight="1" x14ac:dyDescent="0.25">
      <c r="A32" s="17" t="s">
        <v>32</v>
      </c>
      <c r="B32" s="11">
        <v>3552</v>
      </c>
      <c r="C32" s="11">
        <v>3552</v>
      </c>
      <c r="D32" s="34">
        <v>1426.95</v>
      </c>
      <c r="E32" s="45">
        <f t="shared" si="0"/>
        <v>40.173141891891895</v>
      </c>
      <c r="F32" s="45">
        <f t="shared" si="1"/>
        <v>40.173141891891895</v>
      </c>
      <c r="G32" s="43"/>
      <c r="H32" s="90"/>
      <c r="I32" s="90"/>
      <c r="J32" s="90"/>
      <c r="K32" s="87"/>
      <c r="L32" s="88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1:24" ht="25.5" customHeight="1" x14ac:dyDescent="0.25">
      <c r="A33" s="17" t="s">
        <v>33</v>
      </c>
      <c r="B33" s="11">
        <v>2658</v>
      </c>
      <c r="C33" s="11">
        <v>2658</v>
      </c>
      <c r="D33" s="34">
        <v>1149.5</v>
      </c>
      <c r="E33" s="45">
        <f t="shared" si="0"/>
        <v>43.246802106847255</v>
      </c>
      <c r="F33" s="45">
        <f t="shared" si="1"/>
        <v>43.246802106847255</v>
      </c>
      <c r="G33" s="43"/>
      <c r="H33" s="90"/>
      <c r="I33" s="90"/>
      <c r="J33" s="90"/>
      <c r="K33" s="87"/>
      <c r="L33" s="88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1:24" ht="31.5" customHeight="1" x14ac:dyDescent="0.25">
      <c r="A34" s="17" t="s">
        <v>34</v>
      </c>
      <c r="B34" s="11">
        <v>300</v>
      </c>
      <c r="C34" s="11">
        <v>300</v>
      </c>
      <c r="D34" s="75" t="s">
        <v>76</v>
      </c>
      <c r="E34" s="45" t="s">
        <v>76</v>
      </c>
      <c r="F34" s="45" t="s">
        <v>76</v>
      </c>
      <c r="G34" s="43"/>
      <c r="H34" s="90"/>
      <c r="I34" s="90"/>
      <c r="J34" s="94"/>
      <c r="K34" s="87"/>
      <c r="L34" s="88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1:24" ht="60.75" customHeight="1" x14ac:dyDescent="0.25">
      <c r="A35" s="20" t="s">
        <v>35</v>
      </c>
      <c r="B35" s="11">
        <v>3320</v>
      </c>
      <c r="C35" s="11">
        <v>3320</v>
      </c>
      <c r="D35" s="34">
        <v>1820</v>
      </c>
      <c r="E35" s="45">
        <f t="shared" si="0"/>
        <v>54.819277108433738</v>
      </c>
      <c r="F35" s="45">
        <f t="shared" si="1"/>
        <v>54.819277108433738</v>
      </c>
      <c r="G35" s="43"/>
      <c r="H35" s="90"/>
      <c r="I35" s="90"/>
      <c r="J35" s="90"/>
      <c r="K35" s="87"/>
      <c r="L35" s="88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1:24" ht="58.5" customHeight="1" x14ac:dyDescent="0.25">
      <c r="A36" s="17" t="s">
        <v>36</v>
      </c>
      <c r="B36" s="11">
        <v>690</v>
      </c>
      <c r="C36" s="11">
        <v>690</v>
      </c>
      <c r="D36" s="34">
        <v>955</v>
      </c>
      <c r="E36" s="45" t="s">
        <v>76</v>
      </c>
      <c r="F36" s="45" t="s">
        <v>76</v>
      </c>
      <c r="G36" s="43"/>
      <c r="H36" s="90"/>
      <c r="I36" s="90"/>
      <c r="J36" s="90"/>
      <c r="K36" s="87"/>
      <c r="L36" s="88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1:24" ht="36.75" customHeight="1" x14ac:dyDescent="0.25">
      <c r="A37" s="17" t="s">
        <v>37</v>
      </c>
      <c r="B37" s="11">
        <v>5500</v>
      </c>
      <c r="C37" s="11">
        <v>2750</v>
      </c>
      <c r="D37" s="34">
        <v>558.74699999999996</v>
      </c>
      <c r="E37" s="45">
        <f t="shared" si="0"/>
        <v>20.318072727272725</v>
      </c>
      <c r="F37" s="45">
        <f t="shared" si="1"/>
        <v>10.159036363636362</v>
      </c>
      <c r="G37" s="43"/>
      <c r="H37" s="90"/>
      <c r="I37" s="90"/>
      <c r="J37" s="90"/>
      <c r="K37" s="87"/>
      <c r="L37" s="88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4" ht="44.25" customHeight="1" x14ac:dyDescent="0.25">
      <c r="A38" s="17" t="s">
        <v>38</v>
      </c>
      <c r="B38" s="11">
        <v>220</v>
      </c>
      <c r="C38" s="11">
        <v>220</v>
      </c>
      <c r="D38" s="34">
        <v>100</v>
      </c>
      <c r="E38" s="45">
        <f t="shared" si="0"/>
        <v>45.454545454545453</v>
      </c>
      <c r="F38" s="45">
        <f t="shared" si="1"/>
        <v>45.454545454545453</v>
      </c>
      <c r="G38" s="43"/>
      <c r="H38" s="90"/>
      <c r="I38" s="90"/>
      <c r="J38" s="90"/>
      <c r="K38" s="87"/>
      <c r="L38" s="88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1:24" ht="25.5" customHeight="1" x14ac:dyDescent="0.25">
      <c r="A39" s="22" t="s">
        <v>63</v>
      </c>
      <c r="B39" s="11">
        <v>200</v>
      </c>
      <c r="C39" s="11">
        <v>200</v>
      </c>
      <c r="D39" s="34">
        <v>100</v>
      </c>
      <c r="E39" s="45">
        <f t="shared" si="0"/>
        <v>50</v>
      </c>
      <c r="F39" s="45">
        <f t="shared" si="1"/>
        <v>50</v>
      </c>
      <c r="G39" s="43"/>
      <c r="H39" s="90"/>
      <c r="I39" s="90"/>
      <c r="J39" s="90"/>
      <c r="K39" s="87"/>
      <c r="L39" s="88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1:24" ht="18.75" customHeight="1" x14ac:dyDescent="0.25">
      <c r="A40" s="23" t="s">
        <v>64</v>
      </c>
      <c r="B40" s="11">
        <v>1356</v>
      </c>
      <c r="C40" s="11">
        <v>1356</v>
      </c>
      <c r="D40" s="34">
        <v>485.75</v>
      </c>
      <c r="E40" s="45">
        <f t="shared" si="0"/>
        <v>35.822271386430678</v>
      </c>
      <c r="F40" s="45">
        <f t="shared" si="1"/>
        <v>35.822271386430678</v>
      </c>
      <c r="G40" s="43"/>
      <c r="H40" s="90"/>
      <c r="I40" s="90"/>
      <c r="J40" s="90"/>
      <c r="K40" s="87"/>
      <c r="L40" s="88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4" ht="32.25" customHeight="1" x14ac:dyDescent="0.25">
      <c r="A41" s="23" t="s">
        <v>21</v>
      </c>
      <c r="B41" s="11">
        <v>750</v>
      </c>
      <c r="C41" s="11">
        <v>750</v>
      </c>
      <c r="D41" s="34">
        <v>187.5</v>
      </c>
      <c r="E41" s="45">
        <f t="shared" si="0"/>
        <v>25</v>
      </c>
      <c r="F41" s="45">
        <f t="shared" si="1"/>
        <v>25</v>
      </c>
      <c r="G41" s="43"/>
      <c r="H41" s="90"/>
      <c r="I41" s="90"/>
      <c r="J41" s="90"/>
      <c r="K41" s="87"/>
      <c r="L41" s="88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4" ht="37.5" customHeight="1" x14ac:dyDescent="0.25">
      <c r="A42" s="21" t="s">
        <v>12</v>
      </c>
      <c r="B42" s="54">
        <v>16200</v>
      </c>
      <c r="C42" s="54">
        <v>4800</v>
      </c>
      <c r="D42" s="34">
        <v>4007.05</v>
      </c>
      <c r="E42" s="45">
        <f t="shared" si="0"/>
        <v>83.480208333333337</v>
      </c>
      <c r="F42" s="45">
        <f t="shared" si="1"/>
        <v>24.734876543209879</v>
      </c>
      <c r="G42" s="43"/>
      <c r="H42" s="90"/>
      <c r="I42" s="90"/>
      <c r="J42" s="90"/>
      <c r="K42" s="87"/>
      <c r="L42" s="88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1:24" ht="67.5" customHeight="1" x14ac:dyDescent="0.25">
      <c r="A43" s="17" t="s">
        <v>62</v>
      </c>
      <c r="B43" s="11">
        <v>5000</v>
      </c>
      <c r="C43" s="11">
        <v>2000</v>
      </c>
      <c r="D43" s="34">
        <v>1641.1</v>
      </c>
      <c r="E43" s="45">
        <f t="shared" si="0"/>
        <v>82.055000000000007</v>
      </c>
      <c r="F43" s="45">
        <f t="shared" si="1"/>
        <v>32.821999999999996</v>
      </c>
      <c r="G43" s="78"/>
      <c r="H43" s="90"/>
      <c r="I43" s="90"/>
      <c r="J43" s="90"/>
      <c r="K43" s="87"/>
      <c r="L43" s="88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1:24" ht="81" customHeight="1" x14ac:dyDescent="0.25">
      <c r="A44" s="17" t="s">
        <v>61</v>
      </c>
      <c r="B44" s="11">
        <v>11200</v>
      </c>
      <c r="C44" s="11">
        <v>2800</v>
      </c>
      <c r="D44" s="34">
        <v>2365.9499999999998</v>
      </c>
      <c r="E44" s="45">
        <f t="shared" si="0"/>
        <v>84.498214285714283</v>
      </c>
      <c r="F44" s="45">
        <f t="shared" si="1"/>
        <v>21.124553571428571</v>
      </c>
      <c r="G44" s="78"/>
      <c r="H44" s="90"/>
      <c r="I44" s="90"/>
      <c r="J44" s="90"/>
      <c r="K44" s="87"/>
      <c r="L44" s="88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1:24" ht="26.45" customHeight="1" x14ac:dyDescent="0.25">
      <c r="A45" s="21" t="s">
        <v>13</v>
      </c>
      <c r="B45" s="55">
        <f>B46+B47+B48+B49+B50</f>
        <v>358906.1</v>
      </c>
      <c r="C45" s="55">
        <v>89726.574999999997</v>
      </c>
      <c r="D45" s="63">
        <v>89726.574999999997</v>
      </c>
      <c r="E45" s="45">
        <f t="shared" si="0"/>
        <v>100</v>
      </c>
      <c r="F45" s="45">
        <f t="shared" si="1"/>
        <v>25.000013931220451</v>
      </c>
      <c r="G45" s="43"/>
      <c r="H45" s="90"/>
      <c r="I45" s="90"/>
      <c r="J45" s="90"/>
      <c r="K45" s="87"/>
      <c r="L45" s="88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1:24" ht="35.25" customHeight="1" x14ac:dyDescent="0.25">
      <c r="A46" s="17" t="s">
        <v>39</v>
      </c>
      <c r="B46" s="11">
        <v>322702.59999999998</v>
      </c>
      <c r="C46" s="11">
        <v>80675.7</v>
      </c>
      <c r="D46" s="34">
        <v>80675.7</v>
      </c>
      <c r="E46" s="45">
        <f t="shared" si="0"/>
        <v>100</v>
      </c>
      <c r="F46" s="45">
        <f t="shared" si="1"/>
        <v>25.000015494142286</v>
      </c>
      <c r="G46" s="43"/>
      <c r="H46" s="90"/>
      <c r="I46" s="90"/>
      <c r="J46" s="90"/>
      <c r="K46" s="87"/>
      <c r="L46" s="88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1:24" ht="20.25" customHeight="1" x14ac:dyDescent="0.25">
      <c r="A47" s="28" t="s">
        <v>71</v>
      </c>
      <c r="B47" s="10"/>
      <c r="C47" s="46"/>
      <c r="D47" s="36"/>
      <c r="E47" s="45"/>
      <c r="F47" s="45"/>
      <c r="G47" s="43"/>
      <c r="H47" s="95"/>
      <c r="I47" s="95"/>
      <c r="J47" s="95"/>
      <c r="K47" s="87"/>
      <c r="L47" s="88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  <row r="48" spans="1:24" ht="15.75" customHeight="1" x14ac:dyDescent="0.25">
      <c r="A48" s="24" t="s">
        <v>79</v>
      </c>
      <c r="B48" s="13"/>
      <c r="C48" s="13"/>
      <c r="D48" s="37"/>
      <c r="E48" s="45"/>
      <c r="F48" s="45"/>
      <c r="G48" s="43"/>
      <c r="H48" s="96"/>
      <c r="I48" s="96"/>
      <c r="J48" s="96"/>
      <c r="K48" s="87"/>
      <c r="L48" s="88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</row>
    <row r="49" spans="1:24" ht="30.75" customHeight="1" x14ac:dyDescent="0.25">
      <c r="A49" s="24" t="s">
        <v>40</v>
      </c>
      <c r="B49" s="14"/>
      <c r="C49" s="14"/>
      <c r="D49" s="38"/>
      <c r="E49" s="45"/>
      <c r="F49" s="45"/>
      <c r="G49" s="43"/>
      <c r="H49" s="97"/>
      <c r="I49" s="97"/>
      <c r="J49" s="97"/>
      <c r="K49" s="87"/>
      <c r="L49" s="88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</row>
    <row r="50" spans="1:24" ht="15.6" customHeight="1" x14ac:dyDescent="0.25">
      <c r="A50" s="24" t="s">
        <v>70</v>
      </c>
      <c r="B50" s="13">
        <v>36203.5</v>
      </c>
      <c r="C50" s="13">
        <v>9050.7999999999993</v>
      </c>
      <c r="D50" s="37">
        <v>9050.7999999999993</v>
      </c>
      <c r="E50" s="45">
        <f t="shared" si="0"/>
        <v>100</v>
      </c>
      <c r="F50" s="45">
        <f t="shared" si="1"/>
        <v>24.999792837709059</v>
      </c>
      <c r="G50" s="43"/>
      <c r="H50" s="96"/>
      <c r="I50" s="96"/>
      <c r="J50" s="96"/>
      <c r="K50" s="87"/>
      <c r="L50" s="88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</row>
    <row r="51" spans="1:24" ht="27.75" customHeight="1" x14ac:dyDescent="0.25">
      <c r="A51" s="21" t="s">
        <v>14</v>
      </c>
      <c r="B51" s="55">
        <v>91050</v>
      </c>
      <c r="C51" s="55">
        <v>27000</v>
      </c>
      <c r="D51" s="63">
        <v>19285.475999999999</v>
      </c>
      <c r="E51" s="45">
        <f t="shared" si="0"/>
        <v>71.427688888888881</v>
      </c>
      <c r="F51" s="45">
        <f t="shared" si="1"/>
        <v>21.181192751235585</v>
      </c>
      <c r="G51" s="43"/>
      <c r="H51" s="90"/>
      <c r="I51" s="90"/>
      <c r="J51" s="90"/>
      <c r="K51" s="87"/>
      <c r="L51" s="88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</row>
    <row r="52" spans="1:24" ht="21" x14ac:dyDescent="0.25">
      <c r="A52" s="17" t="s">
        <v>15</v>
      </c>
      <c r="B52" s="54">
        <v>15100</v>
      </c>
      <c r="C52" s="54">
        <v>3775</v>
      </c>
      <c r="D52" s="67">
        <v>2967.15</v>
      </c>
      <c r="E52" s="45">
        <f t="shared" si="0"/>
        <v>78.600000000000009</v>
      </c>
      <c r="F52" s="45">
        <f t="shared" si="1"/>
        <v>19.650000000000002</v>
      </c>
      <c r="G52" s="43"/>
      <c r="H52" s="90"/>
      <c r="I52" s="90"/>
      <c r="J52" s="90"/>
      <c r="K52" s="87"/>
      <c r="L52" s="88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</row>
    <row r="53" spans="1:24" ht="28.5" customHeight="1" x14ac:dyDescent="0.25">
      <c r="A53" s="17" t="s">
        <v>41</v>
      </c>
      <c r="B53" s="11">
        <v>1350</v>
      </c>
      <c r="C53" s="11">
        <v>337.5</v>
      </c>
      <c r="D53" s="34">
        <v>19.05</v>
      </c>
      <c r="E53" s="45">
        <f t="shared" si="0"/>
        <v>5.6444444444444448</v>
      </c>
      <c r="F53" s="45">
        <f t="shared" si="1"/>
        <v>1.4111111111111112</v>
      </c>
      <c r="G53" s="78"/>
      <c r="H53" s="90"/>
      <c r="I53" s="90"/>
      <c r="J53" s="90"/>
      <c r="K53" s="87"/>
      <c r="L53" s="88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</row>
    <row r="54" spans="1:24" ht="46.5" customHeight="1" x14ac:dyDescent="0.25">
      <c r="A54" s="17" t="s">
        <v>42</v>
      </c>
      <c r="B54" s="11">
        <v>3350</v>
      </c>
      <c r="C54" s="11">
        <v>837.5</v>
      </c>
      <c r="D54" s="34">
        <v>527.5</v>
      </c>
      <c r="E54" s="45">
        <f t="shared" si="0"/>
        <v>62.985074626865668</v>
      </c>
      <c r="F54" s="45">
        <f t="shared" si="1"/>
        <v>15.746268656716417</v>
      </c>
      <c r="G54" s="78"/>
      <c r="H54" s="90"/>
      <c r="I54" s="90"/>
      <c r="J54" s="90"/>
      <c r="K54" s="87"/>
      <c r="L54" s="88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</row>
    <row r="55" spans="1:24" ht="24" customHeight="1" x14ac:dyDescent="0.25">
      <c r="A55" s="17" t="s">
        <v>43</v>
      </c>
      <c r="B55" s="11">
        <v>7400</v>
      </c>
      <c r="C55" s="11">
        <v>1850</v>
      </c>
      <c r="D55" s="34">
        <v>1694.6</v>
      </c>
      <c r="E55" s="45">
        <f t="shared" si="0"/>
        <v>91.6</v>
      </c>
      <c r="F55" s="45">
        <f t="shared" si="1"/>
        <v>22.9</v>
      </c>
      <c r="G55" s="78"/>
      <c r="H55" s="90"/>
      <c r="I55" s="90"/>
      <c r="J55" s="90"/>
      <c r="K55" s="87"/>
      <c r="L55" s="88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</row>
    <row r="56" spans="1:24" ht="24" customHeight="1" x14ac:dyDescent="0.25">
      <c r="A56" s="17" t="s">
        <v>72</v>
      </c>
      <c r="B56" s="11">
        <v>3000</v>
      </c>
      <c r="C56" s="11">
        <v>750</v>
      </c>
      <c r="D56" s="34">
        <v>726</v>
      </c>
      <c r="E56" s="45">
        <f t="shared" si="0"/>
        <v>96.8</v>
      </c>
      <c r="F56" s="45">
        <f t="shared" si="1"/>
        <v>24.2</v>
      </c>
      <c r="G56" s="78"/>
      <c r="H56" s="90"/>
      <c r="I56" s="90"/>
      <c r="J56" s="90"/>
      <c r="K56" s="87"/>
      <c r="L56" s="88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</row>
    <row r="57" spans="1:24" ht="26.25" customHeight="1" x14ac:dyDescent="0.25">
      <c r="A57" s="17" t="s">
        <v>20</v>
      </c>
      <c r="B57" s="54">
        <v>33950</v>
      </c>
      <c r="C57" s="54">
        <v>10225</v>
      </c>
      <c r="D57" s="79">
        <v>6232.2839999999997</v>
      </c>
      <c r="E57" s="45">
        <f t="shared" si="0"/>
        <v>60.951432762836177</v>
      </c>
      <c r="F57" s="45">
        <f t="shared" si="1"/>
        <v>18.357243004418262</v>
      </c>
      <c r="G57" s="78"/>
      <c r="H57" s="90"/>
      <c r="I57" s="90"/>
      <c r="J57" s="98"/>
      <c r="K57" s="87"/>
      <c r="L57" s="88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spans="1:24" ht="21.75" customHeight="1" x14ac:dyDescent="0.25">
      <c r="A58" s="17" t="s">
        <v>16</v>
      </c>
      <c r="B58" s="56">
        <v>1450</v>
      </c>
      <c r="C58" s="56">
        <v>375</v>
      </c>
      <c r="D58" s="68">
        <v>661.05100000000004</v>
      </c>
      <c r="E58" s="45" t="s">
        <v>76</v>
      </c>
      <c r="F58" s="45">
        <f t="shared" si="1"/>
        <v>45.589724137931036</v>
      </c>
      <c r="G58" s="78"/>
      <c r="H58" s="89"/>
      <c r="I58" s="89"/>
      <c r="J58" s="89"/>
      <c r="K58" s="87"/>
      <c r="L58" s="88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spans="1:24" ht="31.5" customHeight="1" x14ac:dyDescent="0.25">
      <c r="A59" s="17" t="s">
        <v>44</v>
      </c>
      <c r="B59" s="9">
        <v>600</v>
      </c>
      <c r="C59" s="9">
        <v>150</v>
      </c>
      <c r="D59" s="39">
        <v>112</v>
      </c>
      <c r="E59" s="45">
        <f t="shared" si="0"/>
        <v>74.666666666666671</v>
      </c>
      <c r="F59" s="45">
        <f t="shared" si="1"/>
        <v>18.666666666666668</v>
      </c>
      <c r="G59" s="78"/>
      <c r="H59" s="89"/>
      <c r="I59" s="89"/>
      <c r="J59" s="89"/>
      <c r="K59" s="87"/>
      <c r="L59" s="88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</row>
    <row r="60" spans="1:24" ht="27.75" customHeight="1" x14ac:dyDescent="0.25">
      <c r="A60" s="17" t="s">
        <v>45</v>
      </c>
      <c r="B60" s="9">
        <v>50</v>
      </c>
      <c r="C60" s="9">
        <v>25</v>
      </c>
      <c r="D60" s="39">
        <v>461.851</v>
      </c>
      <c r="E60" s="45" t="s">
        <v>76</v>
      </c>
      <c r="F60" s="45" t="s">
        <v>76</v>
      </c>
      <c r="G60" s="78"/>
      <c r="H60" s="89"/>
      <c r="I60" s="89"/>
      <c r="J60" s="89"/>
      <c r="K60" s="87"/>
      <c r="L60" s="88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</row>
    <row r="61" spans="1:24" ht="19.5" customHeight="1" x14ac:dyDescent="0.25">
      <c r="A61" s="17" t="s">
        <v>46</v>
      </c>
      <c r="B61" s="9">
        <v>200</v>
      </c>
      <c r="C61" s="9">
        <v>50</v>
      </c>
      <c r="D61" s="39">
        <v>85.2</v>
      </c>
      <c r="E61" s="45" t="s">
        <v>76</v>
      </c>
      <c r="F61" s="45">
        <f t="shared" si="1"/>
        <v>42.6</v>
      </c>
      <c r="G61" s="78"/>
      <c r="H61" s="89"/>
      <c r="I61" s="89"/>
      <c r="J61" s="89"/>
      <c r="K61" s="87"/>
      <c r="L61" s="88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</row>
    <row r="62" spans="1:24" ht="21" customHeight="1" x14ac:dyDescent="0.25">
      <c r="A62" s="17" t="s">
        <v>82</v>
      </c>
      <c r="B62" s="15">
        <v>600</v>
      </c>
      <c r="C62" s="15">
        <v>150</v>
      </c>
      <c r="D62" s="40">
        <v>2</v>
      </c>
      <c r="E62" s="45">
        <f t="shared" si="0"/>
        <v>1.3333333333333335</v>
      </c>
      <c r="F62" s="45">
        <f t="shared" si="1"/>
        <v>0.33333333333333337</v>
      </c>
      <c r="G62" s="78"/>
      <c r="H62" s="99"/>
      <c r="I62" s="99"/>
      <c r="J62" s="99"/>
      <c r="K62" s="87"/>
      <c r="L62" s="88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</row>
    <row r="63" spans="1:24" ht="41.25" customHeight="1" x14ac:dyDescent="0.25">
      <c r="A63" s="17" t="s">
        <v>47</v>
      </c>
      <c r="B63" s="56">
        <v>500</v>
      </c>
      <c r="C63" s="56">
        <v>250</v>
      </c>
      <c r="D63" s="68">
        <v>344.33300000000003</v>
      </c>
      <c r="E63" s="45" t="s">
        <v>76</v>
      </c>
      <c r="F63" s="45">
        <f t="shared" si="1"/>
        <v>68.866600000000005</v>
      </c>
      <c r="G63" s="78"/>
      <c r="H63" s="89"/>
      <c r="I63" s="89"/>
      <c r="J63" s="89"/>
      <c r="K63" s="87"/>
      <c r="L63" s="88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</row>
    <row r="64" spans="1:24" ht="30" customHeight="1" x14ac:dyDescent="0.25">
      <c r="A64" s="17" t="s">
        <v>65</v>
      </c>
      <c r="B64" s="57">
        <v>32000</v>
      </c>
      <c r="C64" s="57">
        <v>9600</v>
      </c>
      <c r="D64" s="69">
        <v>5226.8999999999996</v>
      </c>
      <c r="E64" s="45">
        <f t="shared" si="0"/>
        <v>54.446874999999991</v>
      </c>
      <c r="F64" s="45">
        <f t="shared" si="1"/>
        <v>16.334062499999998</v>
      </c>
      <c r="G64" s="78"/>
      <c r="H64" s="99"/>
      <c r="I64" s="99"/>
      <c r="J64" s="99"/>
      <c r="K64" s="87"/>
      <c r="L64" s="88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</row>
    <row r="65" spans="1:24" ht="57" customHeight="1" x14ac:dyDescent="0.25">
      <c r="A65" s="17" t="s">
        <v>48</v>
      </c>
      <c r="B65" s="58">
        <v>2000</v>
      </c>
      <c r="C65" s="58">
        <v>1000</v>
      </c>
      <c r="D65" s="70">
        <v>3025</v>
      </c>
      <c r="E65" s="45" t="s">
        <v>76</v>
      </c>
      <c r="F65" s="45" t="s">
        <v>76</v>
      </c>
      <c r="G65" s="78"/>
      <c r="H65" s="89"/>
      <c r="I65" s="89"/>
      <c r="J65" s="89"/>
      <c r="K65" s="87"/>
      <c r="L65" s="88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spans="1:24" ht="47.25" customHeight="1" x14ac:dyDescent="0.25">
      <c r="A66" s="17" t="s">
        <v>78</v>
      </c>
      <c r="B66" s="58">
        <v>40000</v>
      </c>
      <c r="C66" s="58">
        <v>12000</v>
      </c>
      <c r="D66" s="70">
        <v>7061.0420000000004</v>
      </c>
      <c r="E66" s="45">
        <f t="shared" si="0"/>
        <v>58.842016666666673</v>
      </c>
      <c r="F66" s="45">
        <f t="shared" si="1"/>
        <v>17.652605000000001</v>
      </c>
      <c r="G66" s="78"/>
      <c r="H66" s="89"/>
      <c r="I66" s="89"/>
      <c r="J66" s="89"/>
      <c r="K66" s="87"/>
      <c r="L66" s="88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</row>
    <row r="67" spans="1:24" ht="66.75" customHeight="1" x14ac:dyDescent="0.25">
      <c r="A67" s="17" t="s">
        <v>22</v>
      </c>
      <c r="B67" s="59">
        <v>109440</v>
      </c>
      <c r="C67" s="59">
        <v>27360</v>
      </c>
      <c r="D67" s="71">
        <v>13057.03</v>
      </c>
      <c r="E67" s="45">
        <f t="shared" si="0"/>
        <v>47.723062865497077</v>
      </c>
      <c r="F67" s="45">
        <f t="shared" si="1"/>
        <v>11.930765716374269</v>
      </c>
      <c r="G67" s="78"/>
      <c r="H67" s="99"/>
      <c r="I67" s="99"/>
      <c r="J67" s="99"/>
      <c r="K67" s="87"/>
      <c r="L67" s="88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</row>
    <row r="68" spans="1:24" ht="30" customHeight="1" x14ac:dyDescent="0.25">
      <c r="A68" s="17" t="s">
        <v>49</v>
      </c>
      <c r="B68" s="13"/>
      <c r="C68" s="13"/>
      <c r="D68" s="37"/>
      <c r="E68" s="45"/>
      <c r="F68" s="45"/>
      <c r="G68" s="43"/>
      <c r="H68" s="96"/>
      <c r="I68" s="96"/>
      <c r="J68" s="96"/>
      <c r="K68" s="87"/>
      <c r="L68" s="88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</row>
    <row r="69" spans="1:24" ht="28.5" customHeight="1" x14ac:dyDescent="0.25">
      <c r="A69" s="17" t="s">
        <v>50</v>
      </c>
      <c r="B69" s="15">
        <v>12480</v>
      </c>
      <c r="C69" s="15">
        <v>3120</v>
      </c>
      <c r="D69" s="40">
        <v>1422.5</v>
      </c>
      <c r="E69" s="45">
        <f t="shared" si="0"/>
        <v>45.592948717948715</v>
      </c>
      <c r="F69" s="45">
        <f t="shared" si="1"/>
        <v>11.398237179487179</v>
      </c>
      <c r="G69" s="78"/>
      <c r="H69" s="99"/>
      <c r="I69" s="99"/>
      <c r="J69" s="99"/>
      <c r="K69" s="87"/>
      <c r="L69" s="88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</row>
    <row r="70" spans="1:24" ht="27.75" customHeight="1" x14ac:dyDescent="0.25">
      <c r="A70" s="17" t="s">
        <v>51</v>
      </c>
      <c r="B70" s="15">
        <v>18240</v>
      </c>
      <c r="C70" s="15">
        <v>4560</v>
      </c>
      <c r="D70" s="40">
        <v>1723.53</v>
      </c>
      <c r="E70" s="45">
        <f t="shared" si="0"/>
        <v>37.796710526315792</v>
      </c>
      <c r="F70" s="45">
        <f t="shared" si="1"/>
        <v>9.449177631578948</v>
      </c>
      <c r="G70" s="78"/>
      <c r="H70" s="99"/>
      <c r="I70" s="99"/>
      <c r="J70" s="99"/>
      <c r="K70" s="87"/>
      <c r="L70" s="88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</row>
    <row r="71" spans="1:24" ht="29.25" customHeight="1" x14ac:dyDescent="0.25">
      <c r="A71" s="17" t="s">
        <v>52</v>
      </c>
      <c r="B71" s="15">
        <v>24096</v>
      </c>
      <c r="C71" s="15">
        <v>6024</v>
      </c>
      <c r="D71" s="40">
        <v>2751.8</v>
      </c>
      <c r="E71" s="45">
        <f t="shared" si="0"/>
        <v>45.680610889774236</v>
      </c>
      <c r="F71" s="45">
        <f t="shared" si="1"/>
        <v>11.420152722443559</v>
      </c>
      <c r="G71" s="78"/>
      <c r="H71" s="99"/>
      <c r="I71" s="99"/>
      <c r="J71" s="99"/>
      <c r="K71" s="87"/>
      <c r="L71" s="88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</row>
    <row r="72" spans="1:24" ht="27" customHeight="1" x14ac:dyDescent="0.25">
      <c r="A72" s="17" t="s">
        <v>53</v>
      </c>
      <c r="B72" s="15">
        <v>6800</v>
      </c>
      <c r="C72" s="15">
        <v>1700</v>
      </c>
      <c r="D72" s="75" t="s">
        <v>76</v>
      </c>
      <c r="E72" s="45" t="s">
        <v>76</v>
      </c>
      <c r="F72" s="45" t="s">
        <v>76</v>
      </c>
      <c r="G72" s="78"/>
      <c r="H72" s="99"/>
      <c r="I72" s="99"/>
      <c r="J72" s="99"/>
      <c r="K72" s="87"/>
      <c r="L72" s="88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</row>
    <row r="73" spans="1:24" ht="29.25" customHeight="1" x14ac:dyDescent="0.25">
      <c r="A73" s="17" t="s">
        <v>54</v>
      </c>
      <c r="B73" s="11">
        <v>10464</v>
      </c>
      <c r="C73" s="11">
        <v>2616</v>
      </c>
      <c r="D73" s="34">
        <v>1258.3</v>
      </c>
      <c r="E73" s="45">
        <f t="shared" si="0"/>
        <v>48.100152905198776</v>
      </c>
      <c r="F73" s="45">
        <f t="shared" si="1"/>
        <v>12.025038226299694</v>
      </c>
      <c r="G73" s="78"/>
      <c r="H73" s="90"/>
      <c r="I73" s="90"/>
      <c r="J73" s="90"/>
      <c r="K73" s="87"/>
      <c r="L73" s="88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1:24" ht="24.75" customHeight="1" x14ac:dyDescent="0.25">
      <c r="A74" s="17" t="s">
        <v>55</v>
      </c>
      <c r="B74" s="15">
        <v>15360</v>
      </c>
      <c r="C74" s="15">
        <v>3840</v>
      </c>
      <c r="D74" s="40">
        <v>1513.9</v>
      </c>
      <c r="E74" s="45">
        <f t="shared" si="0"/>
        <v>39.424479166666671</v>
      </c>
      <c r="F74" s="45">
        <f t="shared" si="1"/>
        <v>9.8561197916666679</v>
      </c>
      <c r="G74" s="78"/>
      <c r="H74" s="99"/>
      <c r="I74" s="99"/>
      <c r="J74" s="99"/>
      <c r="K74" s="87"/>
      <c r="L74" s="88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</row>
    <row r="75" spans="1:24" s="41" customFormat="1" ht="24.75" customHeight="1" x14ac:dyDescent="0.25">
      <c r="A75" s="17" t="s">
        <v>83</v>
      </c>
      <c r="B75" s="15">
        <v>3000</v>
      </c>
      <c r="C75" s="15">
        <v>750</v>
      </c>
      <c r="D75" s="40">
        <v>9</v>
      </c>
      <c r="E75" s="45">
        <f t="shared" si="0"/>
        <v>1.2</v>
      </c>
      <c r="F75" s="45">
        <f t="shared" si="1"/>
        <v>0.3</v>
      </c>
      <c r="G75" s="78"/>
      <c r="H75" s="99"/>
      <c r="I75" s="99"/>
      <c r="J75" s="99"/>
      <c r="K75" s="87"/>
      <c r="L75" s="88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</row>
    <row r="76" spans="1:24" ht="32.25" customHeight="1" x14ac:dyDescent="0.25">
      <c r="A76" s="17" t="s">
        <v>56</v>
      </c>
      <c r="B76" s="15">
        <v>19000</v>
      </c>
      <c r="C76" s="15">
        <v>4750</v>
      </c>
      <c r="D76" s="40">
        <v>4378</v>
      </c>
      <c r="E76" s="45">
        <f t="shared" si="0"/>
        <v>92.168421052631572</v>
      </c>
      <c r="F76" s="45">
        <f t="shared" si="1"/>
        <v>23.042105263157893</v>
      </c>
      <c r="G76" s="78"/>
      <c r="H76" s="99"/>
      <c r="I76" s="99"/>
      <c r="J76" s="99"/>
      <c r="K76" s="87"/>
      <c r="L76" s="88"/>
      <c r="M76" s="43"/>
      <c r="N76" s="81"/>
      <c r="O76" s="43"/>
      <c r="P76" s="43"/>
      <c r="Q76" s="43"/>
      <c r="R76" s="43"/>
      <c r="S76" s="43"/>
      <c r="T76" s="43"/>
      <c r="U76" s="43"/>
      <c r="V76" s="43"/>
      <c r="W76" s="43"/>
      <c r="X76" s="43"/>
    </row>
    <row r="77" spans="1:24" ht="33.75" customHeight="1" x14ac:dyDescent="0.25">
      <c r="A77" s="17" t="s">
        <v>75</v>
      </c>
      <c r="B77" s="59">
        <v>100</v>
      </c>
      <c r="C77" s="59">
        <v>25</v>
      </c>
      <c r="D77" s="72"/>
      <c r="E77" s="45" t="s">
        <v>76</v>
      </c>
      <c r="F77" s="45" t="s">
        <v>76</v>
      </c>
      <c r="G77" s="78"/>
      <c r="H77" s="99"/>
      <c r="I77" s="99"/>
      <c r="J77" s="99"/>
      <c r="K77" s="87"/>
      <c r="L77" s="88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</row>
    <row r="78" spans="1:24" ht="62.25" customHeight="1" x14ac:dyDescent="0.25">
      <c r="A78" s="17" t="s">
        <v>26</v>
      </c>
      <c r="B78" s="60">
        <v>5474.3</v>
      </c>
      <c r="C78" s="60">
        <v>1368.575</v>
      </c>
      <c r="D78" s="65">
        <v>1036.875</v>
      </c>
      <c r="E78" s="45">
        <f t="shared" si="0"/>
        <v>75.763111265367257</v>
      </c>
      <c r="F78" s="45">
        <f t="shared" si="1"/>
        <v>18.940777816341814</v>
      </c>
      <c r="G78" s="78"/>
      <c r="H78" s="89"/>
      <c r="I78" s="89"/>
      <c r="J78" s="89"/>
      <c r="K78" s="87"/>
      <c r="L78" s="88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</row>
    <row r="79" spans="1:24" ht="30.75" customHeight="1" x14ac:dyDescent="0.25">
      <c r="A79" s="17" t="s">
        <v>66</v>
      </c>
      <c r="B79" s="9">
        <v>5474.3</v>
      </c>
      <c r="C79" s="9">
        <v>1368.575</v>
      </c>
      <c r="D79" s="39">
        <v>1036.875</v>
      </c>
      <c r="E79" s="45">
        <f t="shared" si="0"/>
        <v>75.763111265367257</v>
      </c>
      <c r="F79" s="45">
        <f t="shared" si="1"/>
        <v>18.940777816341814</v>
      </c>
      <c r="G79" s="43"/>
      <c r="H79" s="89"/>
      <c r="I79" s="89"/>
      <c r="J79" s="89"/>
      <c r="K79" s="87"/>
      <c r="L79" s="88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</row>
    <row r="80" spans="1:24" ht="27.75" customHeight="1" x14ac:dyDescent="0.25">
      <c r="A80" s="18"/>
      <c r="B80" s="1"/>
      <c r="C80" s="42"/>
      <c r="D80" s="1"/>
      <c r="E80" s="81"/>
      <c r="F80" s="81"/>
      <c r="G80" s="43"/>
      <c r="H80" s="88"/>
      <c r="I80" s="88"/>
      <c r="J80" s="88"/>
      <c r="K80" s="87"/>
      <c r="L80" s="88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</row>
    <row r="81" spans="1:43" s="41" customFormat="1" ht="27.75" customHeight="1" x14ac:dyDescent="0.25">
      <c r="A81" s="44"/>
      <c r="B81" s="42"/>
      <c r="C81" s="42"/>
      <c r="D81" s="42"/>
      <c r="E81" s="81"/>
      <c r="F81" s="81"/>
      <c r="G81" s="43"/>
      <c r="H81" s="88"/>
      <c r="I81" s="88"/>
      <c r="J81" s="88"/>
      <c r="K81" s="87"/>
      <c r="L81" s="88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</row>
    <row r="82" spans="1:43" s="41" customFormat="1" ht="27.75" customHeight="1" thickBot="1" x14ac:dyDescent="0.3">
      <c r="A82" s="44"/>
      <c r="B82" s="42"/>
      <c r="C82" s="42"/>
      <c r="D82" s="42"/>
      <c r="E82" s="81"/>
      <c r="F82" s="81"/>
      <c r="G82" s="43"/>
      <c r="H82" s="88"/>
      <c r="I82" s="88"/>
      <c r="J82" s="88"/>
      <c r="K82" s="87"/>
      <c r="L82" s="88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</row>
    <row r="83" spans="1:43" ht="42" customHeight="1" thickBot="1" x14ac:dyDescent="0.3">
      <c r="A83" s="30" t="s">
        <v>17</v>
      </c>
      <c r="B83" s="51">
        <v>111000.808</v>
      </c>
      <c r="C83" s="51">
        <v>111000.808</v>
      </c>
      <c r="D83" s="80">
        <v>76168.703999999998</v>
      </c>
      <c r="E83" s="50">
        <f t="shared" ref="E83:E93" si="2">D83/C83*100</f>
        <v>68.619954550240749</v>
      </c>
      <c r="F83" s="50">
        <f t="shared" ref="F83:F92" si="3">D83/B83*100</f>
        <v>68.619954550240749</v>
      </c>
      <c r="G83" s="43"/>
      <c r="H83" s="88"/>
      <c r="I83" s="88"/>
      <c r="J83" s="88"/>
      <c r="K83" s="87"/>
      <c r="L83" s="88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</row>
    <row r="84" spans="1:43" ht="21.75" customHeight="1" x14ac:dyDescent="0.25">
      <c r="A84" s="27" t="s">
        <v>23</v>
      </c>
      <c r="B84" s="15">
        <v>21512.3</v>
      </c>
      <c r="C84" s="15">
        <v>21512.3</v>
      </c>
      <c r="D84" s="47" t="s">
        <v>76</v>
      </c>
      <c r="E84" s="47" t="s">
        <v>76</v>
      </c>
      <c r="F84" s="47" t="s">
        <v>76</v>
      </c>
      <c r="G84" s="43"/>
      <c r="H84" s="88"/>
      <c r="I84" s="88"/>
      <c r="J84" s="88"/>
      <c r="K84" s="87"/>
      <c r="L84" s="88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</row>
    <row r="85" spans="1:43" ht="41.25" customHeight="1" x14ac:dyDescent="0.25">
      <c r="A85" s="24" t="s">
        <v>18</v>
      </c>
      <c r="B85" s="15">
        <v>21512.3</v>
      </c>
      <c r="C85" s="15">
        <v>21512.3</v>
      </c>
      <c r="D85" s="47" t="s">
        <v>76</v>
      </c>
      <c r="E85" s="83" t="s">
        <v>76</v>
      </c>
      <c r="F85" s="83" t="s">
        <v>76</v>
      </c>
      <c r="G85" s="43"/>
      <c r="H85" s="88"/>
      <c r="I85" s="88"/>
      <c r="J85" s="88"/>
      <c r="K85" s="87"/>
      <c r="L85" s="88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</row>
    <row r="86" spans="1:43" ht="25.5" customHeight="1" x14ac:dyDescent="0.25">
      <c r="A86" s="21" t="s">
        <v>24</v>
      </c>
      <c r="B86" s="9">
        <v>54033.637000000002</v>
      </c>
      <c r="C86" s="9">
        <v>54033.637000000002</v>
      </c>
      <c r="D86" s="39">
        <v>40713.832999999999</v>
      </c>
      <c r="E86" s="45">
        <f t="shared" si="2"/>
        <v>75.349051554682504</v>
      </c>
      <c r="F86" s="45">
        <f t="shared" si="3"/>
        <v>75.349051554682504</v>
      </c>
      <c r="G86" s="43"/>
      <c r="H86" s="88"/>
      <c r="I86" s="88"/>
      <c r="J86" s="88"/>
      <c r="K86" s="87"/>
      <c r="L86" s="88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</row>
    <row r="87" spans="1:43" ht="34.5" customHeight="1" x14ac:dyDescent="0.25">
      <c r="A87" s="17" t="s">
        <v>57</v>
      </c>
      <c r="B87" s="9">
        <v>39033.637000000002</v>
      </c>
      <c r="C87" s="9">
        <v>39033.637000000002</v>
      </c>
      <c r="D87" s="39">
        <v>37269.637000000002</v>
      </c>
      <c r="E87" s="45">
        <f t="shared" si="2"/>
        <v>95.480820811035358</v>
      </c>
      <c r="F87" s="45">
        <f t="shared" si="3"/>
        <v>95.480820811035358</v>
      </c>
      <c r="G87" s="43"/>
      <c r="H87" s="88"/>
      <c r="I87" s="88"/>
      <c r="J87" s="88"/>
      <c r="K87" s="87"/>
      <c r="L87" s="88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</row>
    <row r="88" spans="1:43" ht="24" customHeight="1" x14ac:dyDescent="0.25">
      <c r="A88" s="17" t="s">
        <v>58</v>
      </c>
      <c r="B88" s="9">
        <v>15000</v>
      </c>
      <c r="C88" s="9">
        <v>15000</v>
      </c>
      <c r="D88" s="39">
        <v>3444.1959999999999</v>
      </c>
      <c r="E88" s="45">
        <f t="shared" si="2"/>
        <v>22.961306666666665</v>
      </c>
      <c r="F88" s="45">
        <f t="shared" si="3"/>
        <v>22.961306666666665</v>
      </c>
      <c r="G88" s="43"/>
      <c r="H88" s="88"/>
      <c r="I88" s="88"/>
      <c r="J88" s="88"/>
      <c r="K88" s="87"/>
      <c r="L88" s="88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</row>
    <row r="89" spans="1:43" ht="27" customHeight="1" x14ac:dyDescent="0.25">
      <c r="A89" s="25" t="s">
        <v>67</v>
      </c>
      <c r="B89" s="15"/>
      <c r="C89" s="15"/>
      <c r="D89" s="40"/>
      <c r="E89" s="45"/>
      <c r="F89" s="45"/>
      <c r="G89" s="43"/>
      <c r="H89" s="88"/>
      <c r="I89" s="88"/>
      <c r="J89" s="88"/>
      <c r="K89" s="87"/>
      <c r="L89" s="88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</row>
    <row r="90" spans="1:43" ht="18.75" customHeight="1" x14ac:dyDescent="0.25">
      <c r="A90" s="26" t="s">
        <v>25</v>
      </c>
      <c r="B90" s="9">
        <v>35454.870999999999</v>
      </c>
      <c r="C90" s="9">
        <v>35454.870999999999</v>
      </c>
      <c r="D90" s="39">
        <f>D91+D92</f>
        <v>35454.870999999999</v>
      </c>
      <c r="E90" s="45">
        <f t="shared" si="2"/>
        <v>100</v>
      </c>
      <c r="F90" s="45">
        <f t="shared" si="3"/>
        <v>100</v>
      </c>
      <c r="G90" s="43"/>
      <c r="H90" s="88"/>
      <c r="I90" s="88"/>
      <c r="J90" s="88"/>
      <c r="K90" s="87"/>
      <c r="L90" s="88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</row>
    <row r="91" spans="1:43" ht="33" customHeight="1" x14ac:dyDescent="0.25">
      <c r="A91" s="17" t="s">
        <v>59</v>
      </c>
      <c r="B91" s="9">
        <v>33054.053999999996</v>
      </c>
      <c r="C91" s="9">
        <v>33054.053999999996</v>
      </c>
      <c r="D91" s="39">
        <v>33054.053999999996</v>
      </c>
      <c r="E91" s="45">
        <f t="shared" si="2"/>
        <v>100</v>
      </c>
      <c r="F91" s="45">
        <f t="shared" si="3"/>
        <v>100</v>
      </c>
      <c r="G91" s="43"/>
      <c r="H91" s="88"/>
      <c r="I91" s="88"/>
      <c r="J91" s="88"/>
      <c r="K91" s="87"/>
      <c r="L91" s="88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</row>
    <row r="92" spans="1:43" ht="15.75" thickBot="1" x14ac:dyDescent="0.3">
      <c r="A92" s="29" t="s">
        <v>60</v>
      </c>
      <c r="B92" s="16">
        <v>2400.817</v>
      </c>
      <c r="C92" s="16">
        <v>2400.817</v>
      </c>
      <c r="D92" s="82">
        <v>2400.817</v>
      </c>
      <c r="E92" s="49">
        <f t="shared" si="2"/>
        <v>100</v>
      </c>
      <c r="F92" s="49">
        <f t="shared" si="3"/>
        <v>100</v>
      </c>
      <c r="G92" s="43"/>
      <c r="H92" s="88"/>
      <c r="I92" s="88"/>
      <c r="J92" s="88"/>
      <c r="K92" s="87"/>
      <c r="L92" s="88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</row>
    <row r="93" spans="1:43" ht="34.5" customHeight="1" thickBot="1" x14ac:dyDescent="0.3">
      <c r="A93" s="31" t="s">
        <v>19</v>
      </c>
      <c r="B93" s="61">
        <v>901547.20799999998</v>
      </c>
      <c r="C93" s="61">
        <v>325891.95799999998</v>
      </c>
      <c r="D93" s="73">
        <v>248747.46299999999</v>
      </c>
      <c r="E93" s="84">
        <f>D93/C93*100</f>
        <v>76.328199237122632</v>
      </c>
      <c r="F93" s="84">
        <v>27.6</v>
      </c>
      <c r="G93" s="43"/>
      <c r="H93" s="88"/>
      <c r="I93" s="88"/>
      <c r="J93" s="88"/>
      <c r="K93" s="87"/>
      <c r="L93" s="88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</row>
    <row r="94" spans="1:43" x14ac:dyDescent="0.25"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</row>
    <row r="95" spans="1:43" x14ac:dyDescent="0.25"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</row>
    <row r="96" spans="1:43" x14ac:dyDescent="0.25"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</row>
    <row r="97" spans="1:43" x14ac:dyDescent="0.25">
      <c r="G97" s="43"/>
      <c r="H97" s="43"/>
      <c r="I97" s="43"/>
      <c r="J97" s="2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</row>
    <row r="98" spans="1:43" x14ac:dyDescent="0.25">
      <c r="G98" s="43"/>
      <c r="H98" s="43"/>
      <c r="I98" s="43"/>
      <c r="J98" s="2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</row>
    <row r="99" spans="1:43" x14ac:dyDescent="0.25">
      <c r="G99" s="43"/>
      <c r="H99" s="43"/>
      <c r="I99" s="43"/>
      <c r="J99" s="2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</row>
    <row r="100" spans="1:43" x14ac:dyDescent="0.25">
      <c r="G100" s="43"/>
      <c r="H100" s="43"/>
      <c r="I100" s="43"/>
      <c r="J100" s="2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</row>
    <row r="101" spans="1:43" x14ac:dyDescent="0.25">
      <c r="C101" s="102"/>
      <c r="D101" s="102"/>
      <c r="G101" s="43"/>
      <c r="H101" s="43"/>
      <c r="I101" s="43"/>
      <c r="J101" s="2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</row>
    <row r="102" spans="1:43" x14ac:dyDescent="0.25">
      <c r="G102" s="43"/>
      <c r="H102" s="43"/>
      <c r="I102" s="43"/>
      <c r="J102" s="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</row>
    <row r="103" spans="1:43" x14ac:dyDescent="0.25">
      <c r="G103" s="43"/>
      <c r="H103" s="43"/>
      <c r="I103" s="43"/>
      <c r="J103" s="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</row>
    <row r="104" spans="1:43" x14ac:dyDescent="0.25">
      <c r="C104" s="102"/>
      <c r="D104" s="102"/>
      <c r="G104" s="43"/>
      <c r="H104" s="43"/>
      <c r="I104" s="43"/>
      <c r="J104" s="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</row>
    <row r="105" spans="1:43" x14ac:dyDescent="0.25">
      <c r="G105" s="43"/>
      <c r="H105" s="43"/>
      <c r="I105" s="43"/>
      <c r="J105" s="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</row>
    <row r="106" spans="1:43" x14ac:dyDescent="0.25">
      <c r="G106" s="43"/>
      <c r="H106" s="43"/>
      <c r="I106" s="43"/>
      <c r="J106" s="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</row>
    <row r="107" spans="1:43" x14ac:dyDescent="0.25">
      <c r="C107" s="102"/>
      <c r="D107" s="102"/>
      <c r="G107" s="43"/>
      <c r="H107" s="43"/>
      <c r="I107" s="43"/>
      <c r="J107" s="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</row>
    <row r="108" spans="1:43" x14ac:dyDescent="0.25">
      <c r="G108" s="43"/>
      <c r="H108" s="43"/>
      <c r="I108" s="43"/>
      <c r="J108" s="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</row>
    <row r="109" spans="1:43" x14ac:dyDescent="0.25">
      <c r="G109" s="43"/>
      <c r="H109" s="43"/>
      <c r="I109" s="43"/>
      <c r="J109" s="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</row>
    <row r="110" spans="1:43" x14ac:dyDescent="0.25">
      <c r="G110" s="43"/>
      <c r="H110" s="43"/>
      <c r="I110" s="43"/>
      <c r="J110" s="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</row>
    <row r="111" spans="1:43" x14ac:dyDescent="0.25">
      <c r="A111" s="43"/>
      <c r="B111" s="43"/>
      <c r="C111" s="43"/>
      <c r="D111" s="43"/>
      <c r="E111" s="43"/>
      <c r="F111" s="43"/>
      <c r="G111" s="43"/>
      <c r="H111" s="43"/>
      <c r="I111" s="43"/>
      <c r="J111" s="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</row>
    <row r="112" spans="1:43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</row>
    <row r="113" spans="1:43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</row>
    <row r="114" spans="1:43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</row>
    <row r="115" spans="1:43" x14ac:dyDescent="0.25">
      <c r="A115" s="43"/>
      <c r="B115" s="43"/>
      <c r="C115" s="43"/>
      <c r="D115" s="43"/>
      <c r="E115" s="43"/>
      <c r="F115" s="43"/>
      <c r="G115" s="43"/>
      <c r="H115" s="43"/>
      <c r="I115" s="43"/>
      <c r="J115" s="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</row>
    <row r="116" spans="1:43" x14ac:dyDescent="0.25">
      <c r="A116" s="43"/>
      <c r="B116" s="43"/>
      <c r="C116" s="43"/>
      <c r="D116" s="43"/>
      <c r="E116" s="43"/>
      <c r="F116" s="43"/>
      <c r="G116" s="43"/>
      <c r="H116" s="43"/>
      <c r="I116" s="43"/>
      <c r="J116" s="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</row>
    <row r="117" spans="1:43" x14ac:dyDescent="0.25">
      <c r="A117" s="43"/>
      <c r="B117" s="43"/>
      <c r="C117" s="43"/>
      <c r="D117" s="43"/>
      <c r="E117" s="43"/>
      <c r="F117" s="43"/>
      <c r="G117" s="43"/>
      <c r="H117" s="43"/>
      <c r="I117" s="43"/>
      <c r="J117" s="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</row>
    <row r="118" spans="1:43" x14ac:dyDescent="0.25">
      <c r="A118" s="43"/>
      <c r="B118" s="43"/>
      <c r="C118" s="43"/>
      <c r="D118" s="43"/>
      <c r="E118" s="43"/>
      <c r="F118" s="43"/>
      <c r="G118" s="43"/>
      <c r="H118" s="43"/>
      <c r="I118" s="43"/>
      <c r="J118" s="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</row>
    <row r="119" spans="1:43" x14ac:dyDescent="0.25">
      <c r="A119" s="43"/>
      <c r="B119" s="43"/>
      <c r="C119" s="43"/>
      <c r="D119" s="43"/>
      <c r="E119" s="43"/>
      <c r="F119" s="43"/>
      <c r="G119" s="43"/>
      <c r="H119" s="43"/>
      <c r="I119" s="43"/>
      <c r="J119" s="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</row>
    <row r="120" spans="1:43" x14ac:dyDescent="0.25">
      <c r="A120" s="43"/>
      <c r="B120" s="43"/>
      <c r="C120" s="43"/>
      <c r="D120" s="43"/>
      <c r="E120" s="43"/>
      <c r="F120" s="43"/>
      <c r="G120" s="43"/>
      <c r="H120" s="43"/>
      <c r="I120" s="43"/>
      <c r="J120" s="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</row>
    <row r="121" spans="1:43" x14ac:dyDescent="0.25">
      <c r="A121" s="43"/>
      <c r="B121" s="43"/>
      <c r="C121" s="43"/>
      <c r="D121" s="43"/>
      <c r="E121" s="43"/>
      <c r="F121" s="43"/>
      <c r="G121" s="43"/>
      <c r="H121" s="43"/>
      <c r="I121" s="43"/>
      <c r="J121" s="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</row>
    <row r="122" spans="1:43" x14ac:dyDescent="0.25">
      <c r="A122" s="43"/>
      <c r="B122" s="43"/>
      <c r="C122" s="43"/>
      <c r="D122" s="43"/>
      <c r="E122" s="43"/>
      <c r="F122" s="43"/>
      <c r="G122" s="43"/>
      <c r="H122" s="43"/>
      <c r="I122" s="43"/>
      <c r="J122" s="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</row>
    <row r="123" spans="1:43" x14ac:dyDescent="0.25">
      <c r="A123" s="43"/>
      <c r="B123" s="43"/>
      <c r="C123" s="43"/>
      <c r="D123" s="43"/>
      <c r="E123" s="43"/>
      <c r="F123" s="43"/>
      <c r="G123" s="43"/>
      <c r="H123" s="43"/>
      <c r="I123" s="43"/>
      <c r="J123" s="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</row>
    <row r="124" spans="1:43" x14ac:dyDescent="0.25">
      <c r="A124" s="43" t="s">
        <v>77</v>
      </c>
      <c r="B124" s="43"/>
      <c r="C124" s="43"/>
      <c r="D124" s="43"/>
      <c r="E124" s="43"/>
      <c r="F124" s="43"/>
      <c r="G124" s="43"/>
      <c r="H124" s="43"/>
      <c r="I124" s="43"/>
      <c r="J124" s="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</row>
    <row r="125" spans="1:43" x14ac:dyDescent="0.25">
      <c r="A125" s="43"/>
      <c r="B125" s="43"/>
      <c r="C125" s="43"/>
      <c r="D125" s="43"/>
      <c r="E125" s="43"/>
      <c r="F125" s="43"/>
      <c r="G125" s="43"/>
      <c r="H125" s="43"/>
      <c r="I125" s="43"/>
      <c r="J125" s="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</row>
    <row r="126" spans="1:43" x14ac:dyDescent="0.25">
      <c r="A126" s="43"/>
      <c r="B126" s="43"/>
      <c r="C126" s="43"/>
      <c r="D126" s="43"/>
      <c r="E126" s="43"/>
      <c r="F126" s="43"/>
      <c r="G126" s="43"/>
      <c r="H126" s="43"/>
      <c r="I126" s="43"/>
      <c r="J126" s="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</row>
    <row r="127" spans="1:43" x14ac:dyDescent="0.25">
      <c r="A127" s="43"/>
      <c r="B127" s="43"/>
      <c r="C127" s="43"/>
      <c r="D127" s="43"/>
      <c r="E127" s="43"/>
      <c r="F127" s="43"/>
      <c r="G127" s="43"/>
      <c r="H127" s="43"/>
      <c r="I127" s="43"/>
      <c r="J127" s="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</row>
    <row r="128" spans="1:43" x14ac:dyDescent="0.25">
      <c r="A128" s="43"/>
      <c r="B128" s="43"/>
      <c r="C128" s="43"/>
      <c r="D128" s="43"/>
      <c r="E128" s="43"/>
      <c r="F128" s="43"/>
      <c r="G128" s="43"/>
      <c r="H128" s="43"/>
      <c r="I128" s="43"/>
      <c r="J128" s="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</row>
    <row r="129" spans="1:43" x14ac:dyDescent="0.25">
      <c r="A129" s="43"/>
      <c r="B129" s="43"/>
      <c r="C129" s="43"/>
      <c r="D129" s="43"/>
      <c r="E129" s="43"/>
      <c r="F129" s="43"/>
      <c r="G129" s="43"/>
      <c r="H129" s="43"/>
      <c r="I129" s="43"/>
      <c r="J129" s="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</row>
    <row r="130" spans="1:43" x14ac:dyDescent="0.25">
      <c r="A130" s="43"/>
      <c r="B130" s="43"/>
      <c r="C130" s="43"/>
      <c r="D130" s="43"/>
      <c r="E130" s="43"/>
      <c r="F130" s="43"/>
      <c r="G130" s="43"/>
      <c r="H130" s="43"/>
      <c r="I130" s="43"/>
      <c r="J130" s="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</row>
    <row r="131" spans="1:43" x14ac:dyDescent="0.25">
      <c r="A131" s="43"/>
      <c r="B131" s="43"/>
      <c r="C131" s="43"/>
      <c r="D131" s="43"/>
      <c r="E131" s="43"/>
      <c r="F131" s="43"/>
      <c r="G131" s="43"/>
      <c r="H131" s="43"/>
      <c r="I131" s="43"/>
      <c r="J131" s="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</row>
    <row r="132" spans="1:43" x14ac:dyDescent="0.25">
      <c r="A132" s="43"/>
      <c r="B132" s="43"/>
      <c r="C132" s="43"/>
      <c r="D132" s="43"/>
      <c r="E132" s="43"/>
      <c r="F132" s="43"/>
      <c r="G132" s="43"/>
      <c r="H132" s="43"/>
      <c r="I132" s="43"/>
      <c r="J132" s="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</row>
    <row r="133" spans="1:43" x14ac:dyDescent="0.25">
      <c r="A133" s="43"/>
      <c r="B133" s="43"/>
      <c r="C133" s="43"/>
      <c r="D133" s="43"/>
      <c r="E133" s="43"/>
      <c r="F133" s="43"/>
      <c r="G133" s="43"/>
      <c r="H133" s="43"/>
      <c r="I133" s="43"/>
      <c r="J133" s="4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</row>
    <row r="134" spans="1:43" x14ac:dyDescent="0.25">
      <c r="A134" s="43"/>
      <c r="B134" s="43"/>
      <c r="C134" s="43"/>
      <c r="D134" s="43"/>
      <c r="E134" s="43"/>
      <c r="F134" s="43"/>
      <c r="G134" s="43"/>
      <c r="H134" s="43"/>
      <c r="I134" s="43"/>
      <c r="J134" s="5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</row>
    <row r="135" spans="1:43" x14ac:dyDescent="0.25">
      <c r="A135" s="43"/>
      <c r="B135" s="43"/>
      <c r="C135" s="43"/>
      <c r="D135" s="43"/>
      <c r="E135" s="43"/>
      <c r="F135" s="43"/>
      <c r="G135" s="43"/>
      <c r="H135" s="43"/>
      <c r="I135" s="43"/>
      <c r="J135" s="6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</row>
    <row r="136" spans="1:43" x14ac:dyDescent="0.25">
      <c r="A136" s="43"/>
      <c r="B136" s="43"/>
      <c r="C136" s="43"/>
      <c r="D136" s="43"/>
      <c r="E136" s="43"/>
      <c r="F136" s="43"/>
      <c r="G136" s="43"/>
      <c r="H136" s="43"/>
      <c r="I136" s="43"/>
      <c r="J136" s="6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</row>
    <row r="137" spans="1:43" x14ac:dyDescent="0.25">
      <c r="A137" s="43"/>
      <c r="B137" s="43"/>
      <c r="C137" s="43"/>
      <c r="D137" s="43"/>
      <c r="E137" s="43"/>
      <c r="F137" s="43"/>
      <c r="G137" s="43"/>
      <c r="H137" s="43"/>
      <c r="I137" s="43"/>
      <c r="J137" s="6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</row>
    <row r="138" spans="1:43" x14ac:dyDescent="0.25">
      <c r="A138" s="43"/>
      <c r="B138" s="43"/>
      <c r="C138" s="43"/>
      <c r="D138" s="43"/>
      <c r="E138" s="43"/>
      <c r="F138" s="43"/>
      <c r="G138" s="43"/>
      <c r="H138" s="43"/>
      <c r="I138" s="43"/>
      <c r="J138" s="6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</row>
    <row r="139" spans="1:43" x14ac:dyDescent="0.25">
      <c r="A139" s="43"/>
      <c r="B139" s="43"/>
      <c r="C139" s="43"/>
      <c r="D139" s="43"/>
      <c r="E139" s="43"/>
      <c r="F139" s="43"/>
      <c r="G139" s="43"/>
      <c r="H139" s="43"/>
      <c r="I139" s="43"/>
      <c r="J139" s="6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</row>
    <row r="140" spans="1:43" x14ac:dyDescent="0.25">
      <c r="A140" s="43"/>
      <c r="B140" s="43"/>
      <c r="C140" s="43"/>
      <c r="D140" s="43"/>
      <c r="E140" s="43"/>
      <c r="F140" s="43"/>
      <c r="G140" s="43"/>
      <c r="H140" s="43"/>
      <c r="I140" s="43"/>
      <c r="J140" s="6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</row>
    <row r="141" spans="1:43" x14ac:dyDescent="0.25">
      <c r="A141" s="43"/>
      <c r="B141" s="43"/>
      <c r="C141" s="43"/>
      <c r="D141" s="43"/>
      <c r="E141" s="43"/>
      <c r="F141" s="43"/>
      <c r="G141" s="43"/>
      <c r="H141" s="43"/>
      <c r="I141" s="43"/>
      <c r="J141" s="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</row>
    <row r="142" spans="1:43" x14ac:dyDescent="0.25">
      <c r="A142" s="43"/>
      <c r="B142" s="43"/>
      <c r="C142" s="43"/>
      <c r="D142" s="43"/>
      <c r="E142" s="43"/>
      <c r="F142" s="43"/>
      <c r="G142" s="43"/>
      <c r="H142" s="43"/>
      <c r="I142" s="43"/>
      <c r="J142" s="6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</row>
    <row r="143" spans="1:43" x14ac:dyDescent="0.25">
      <c r="A143" s="43"/>
      <c r="B143" s="43"/>
      <c r="C143" s="43"/>
      <c r="D143" s="43"/>
      <c r="E143" s="43"/>
      <c r="F143" s="43"/>
      <c r="G143" s="43"/>
      <c r="H143" s="43"/>
      <c r="I143" s="43"/>
      <c r="J143" s="6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</row>
    <row r="144" spans="1:43" x14ac:dyDescent="0.25">
      <c r="A144" s="43"/>
      <c r="B144" s="43"/>
      <c r="C144" s="43"/>
      <c r="D144" s="43"/>
      <c r="E144" s="43"/>
      <c r="F144" s="43"/>
      <c r="G144" s="43"/>
      <c r="H144" s="43"/>
      <c r="I144" s="43"/>
      <c r="J144" s="6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</row>
    <row r="145" spans="1:29" x14ac:dyDescent="0.25">
      <c r="A145" s="43"/>
      <c r="B145" s="43"/>
      <c r="C145" s="43"/>
      <c r="D145" s="43"/>
      <c r="E145" s="43"/>
      <c r="F145" s="43"/>
      <c r="G145" s="43"/>
      <c r="H145" s="43"/>
      <c r="I145" s="43"/>
      <c r="J145" s="7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</row>
    <row r="146" spans="1:29" x14ac:dyDescent="0.2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</row>
    <row r="147" spans="1:29" x14ac:dyDescent="0.2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</row>
    <row r="148" spans="1:29" x14ac:dyDescent="0.2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</row>
    <row r="149" spans="1:29" x14ac:dyDescent="0.2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</row>
    <row r="150" spans="1:29" x14ac:dyDescent="0.2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</row>
    <row r="151" spans="1:29" x14ac:dyDescent="0.2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</row>
    <row r="152" spans="1:29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</row>
    <row r="153" spans="1:29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</row>
    <row r="154" spans="1:29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</row>
    <row r="155" spans="1:29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</row>
    <row r="156" spans="1:29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</row>
    <row r="157" spans="1:29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</row>
    <row r="158" spans="1:29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</row>
    <row r="159" spans="1:29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</row>
    <row r="160" spans="1:29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</row>
    <row r="161" spans="1:24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</row>
    <row r="162" spans="1:24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</row>
    <row r="163" spans="1:24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</row>
    <row r="164" spans="1:24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</row>
    <row r="165" spans="1:24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</row>
    <row r="166" spans="1:24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</row>
    <row r="167" spans="1:24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</row>
    <row r="168" spans="1:24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</row>
    <row r="169" spans="1:24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</row>
    <row r="170" spans="1:24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</row>
    <row r="171" spans="1:24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</row>
    <row r="172" spans="1:24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</row>
    <row r="173" spans="1:24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</row>
    <row r="174" spans="1:24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</row>
    <row r="175" spans="1:24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</row>
    <row r="176" spans="1:24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</row>
    <row r="177" spans="1:24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</row>
    <row r="178" spans="1:24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</row>
    <row r="179" spans="1:24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</row>
    <row r="180" spans="1:24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</row>
    <row r="181" spans="1:24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</row>
    <row r="182" spans="1:24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</row>
    <row r="183" spans="1:24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</row>
    <row r="184" spans="1:24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</row>
    <row r="185" spans="1:24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</row>
    <row r="186" spans="1:24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</row>
    <row r="187" spans="1:24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</row>
    <row r="188" spans="1:24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</row>
    <row r="189" spans="1:24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</row>
    <row r="190" spans="1:24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</row>
    <row r="191" spans="1:24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</row>
    <row r="192" spans="1:24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</row>
    <row r="193" spans="1:24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</row>
    <row r="194" spans="1:24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</row>
    <row r="195" spans="1:24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</row>
    <row r="196" spans="1:24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</row>
    <row r="197" spans="1:24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</row>
    <row r="198" spans="1:24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</row>
    <row r="199" spans="1:24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</row>
    <row r="200" spans="1:24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</row>
    <row r="201" spans="1:24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</row>
    <row r="202" spans="1:24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</row>
    <row r="203" spans="1:24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</row>
    <row r="204" spans="1:24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</row>
    <row r="205" spans="1:24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</row>
    <row r="206" spans="1:24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</row>
    <row r="207" spans="1:24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</row>
    <row r="208" spans="1:24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</row>
    <row r="209" spans="1:24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</row>
    <row r="210" spans="1:24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</row>
    <row r="211" spans="1:24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</row>
    <row r="212" spans="1:24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</row>
    <row r="213" spans="1:24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</row>
    <row r="214" spans="1:24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</row>
    <row r="215" spans="1:24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</row>
    <row r="216" spans="1:24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</row>
    <row r="217" spans="1:24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</row>
    <row r="218" spans="1:24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</row>
    <row r="219" spans="1:24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</row>
    <row r="220" spans="1:24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</row>
    <row r="221" spans="1:24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</row>
    <row r="222" spans="1:24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</row>
    <row r="223" spans="1:24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</row>
    <row r="224" spans="1:24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</row>
    <row r="225" spans="1:24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</row>
    <row r="226" spans="1:24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</row>
    <row r="227" spans="1:24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</row>
    <row r="228" spans="1:24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</row>
    <row r="229" spans="1:24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</row>
    <row r="230" spans="1:24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</row>
    <row r="231" spans="1:24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</row>
    <row r="232" spans="1:24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</row>
    <row r="233" spans="1:24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</row>
    <row r="234" spans="1:24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</row>
    <row r="235" spans="1:24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</row>
    <row r="236" spans="1:24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</row>
    <row r="237" spans="1:24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</row>
    <row r="238" spans="1:24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</row>
    <row r="239" spans="1:24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</row>
    <row r="240" spans="1:24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</row>
    <row r="241" spans="1:19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</row>
    <row r="242" spans="1:19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</row>
    <row r="243" spans="1:19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</row>
    <row r="244" spans="1:19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</row>
    <row r="245" spans="1:19" x14ac:dyDescent="0.2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</row>
    <row r="246" spans="1:19" x14ac:dyDescent="0.2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</row>
    <row r="247" spans="1:19" x14ac:dyDescent="0.2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</row>
    <row r="248" spans="1:19" x14ac:dyDescent="0.2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</row>
    <row r="249" spans="1:19" x14ac:dyDescent="0.2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</row>
    <row r="250" spans="1:19" x14ac:dyDescent="0.2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</row>
    <row r="251" spans="1:19" x14ac:dyDescent="0.2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</row>
    <row r="252" spans="1:19" x14ac:dyDescent="0.2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</row>
    <row r="253" spans="1:19" x14ac:dyDescent="0.2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</row>
    <row r="254" spans="1:19" x14ac:dyDescent="0.2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</row>
    <row r="255" spans="1:19" x14ac:dyDescent="0.2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</row>
    <row r="256" spans="1:19" x14ac:dyDescent="0.2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</row>
    <row r="257" spans="1:19" x14ac:dyDescent="0.2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</row>
    <row r="258" spans="1:19" x14ac:dyDescent="0.2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</row>
    <row r="259" spans="1:19" x14ac:dyDescent="0.2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</row>
    <row r="260" spans="1:19" x14ac:dyDescent="0.2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</row>
    <row r="261" spans="1:19" x14ac:dyDescent="0.2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</row>
    <row r="262" spans="1:19" x14ac:dyDescent="0.2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</row>
    <row r="263" spans="1:19" x14ac:dyDescent="0.2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</row>
    <row r="264" spans="1:19" x14ac:dyDescent="0.2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</row>
    <row r="265" spans="1:19" x14ac:dyDescent="0.2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</row>
    <row r="266" spans="1:19" x14ac:dyDescent="0.2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</row>
    <row r="267" spans="1:19" x14ac:dyDescent="0.2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</row>
    <row r="268" spans="1:19" x14ac:dyDescent="0.2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</row>
    <row r="269" spans="1:19" x14ac:dyDescent="0.2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</row>
    <row r="270" spans="1:19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</row>
    <row r="271" spans="1:19" x14ac:dyDescent="0.2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</row>
    <row r="272" spans="1:19" x14ac:dyDescent="0.2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</row>
    <row r="273" spans="1:19" x14ac:dyDescent="0.2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</row>
    <row r="274" spans="1:19" x14ac:dyDescent="0.2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</row>
    <row r="275" spans="1:19" x14ac:dyDescent="0.2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</row>
    <row r="276" spans="1:19" x14ac:dyDescent="0.2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</row>
    <row r="277" spans="1:19" x14ac:dyDescent="0.2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</row>
    <row r="278" spans="1:19" x14ac:dyDescent="0.2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</row>
    <row r="279" spans="1:19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</row>
    <row r="280" spans="1:19" x14ac:dyDescent="0.2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</row>
    <row r="281" spans="1:19" x14ac:dyDescent="0.2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</row>
    <row r="282" spans="1:19" x14ac:dyDescent="0.2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</row>
    <row r="283" spans="1:19" x14ac:dyDescent="0.2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</row>
    <row r="284" spans="1:19" x14ac:dyDescent="0.2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</row>
    <row r="285" spans="1:19" x14ac:dyDescent="0.2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</row>
    <row r="286" spans="1:19" x14ac:dyDescent="0.2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</row>
    <row r="287" spans="1:19" x14ac:dyDescent="0.2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</row>
    <row r="288" spans="1:19" x14ac:dyDescent="0.2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</row>
    <row r="289" spans="1:19" x14ac:dyDescent="0.2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</row>
    <row r="290" spans="1:19" x14ac:dyDescent="0.2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</row>
    <row r="291" spans="1:19" x14ac:dyDescent="0.2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</row>
    <row r="292" spans="1:19" x14ac:dyDescent="0.2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</row>
    <row r="293" spans="1:19" x14ac:dyDescent="0.2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</row>
    <row r="294" spans="1:19" x14ac:dyDescent="0.2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</row>
    <row r="295" spans="1:19" x14ac:dyDescent="0.2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</row>
    <row r="296" spans="1:19" x14ac:dyDescent="0.2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</row>
    <row r="297" spans="1:19" x14ac:dyDescent="0.2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</row>
    <row r="298" spans="1:19" x14ac:dyDescent="0.2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</row>
    <row r="299" spans="1:19" x14ac:dyDescent="0.2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</row>
    <row r="300" spans="1:19" x14ac:dyDescent="0.2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</row>
    <row r="301" spans="1:19" x14ac:dyDescent="0.2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</row>
    <row r="302" spans="1:19" x14ac:dyDescent="0.2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</row>
    <row r="303" spans="1:19" x14ac:dyDescent="0.2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</row>
    <row r="304" spans="1:19" x14ac:dyDescent="0.2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</row>
    <row r="305" spans="1:19" x14ac:dyDescent="0.2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</row>
    <row r="306" spans="1:19" x14ac:dyDescent="0.2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</row>
    <row r="307" spans="1:19" x14ac:dyDescent="0.2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</row>
    <row r="308" spans="1:19" x14ac:dyDescent="0.2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</row>
    <row r="309" spans="1:19" x14ac:dyDescent="0.2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</row>
    <row r="310" spans="1:19" x14ac:dyDescent="0.2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</row>
    <row r="311" spans="1:19" x14ac:dyDescent="0.2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</row>
    <row r="312" spans="1:19" x14ac:dyDescent="0.2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</row>
    <row r="313" spans="1:19" x14ac:dyDescent="0.2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</row>
    <row r="314" spans="1:19" x14ac:dyDescent="0.2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</row>
    <row r="315" spans="1:19" x14ac:dyDescent="0.2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</row>
    <row r="316" spans="1:19" x14ac:dyDescent="0.2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</row>
    <row r="317" spans="1:19" x14ac:dyDescent="0.2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</row>
    <row r="318" spans="1:19" x14ac:dyDescent="0.2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</row>
    <row r="319" spans="1:19" x14ac:dyDescent="0.2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</row>
    <row r="320" spans="1:19" x14ac:dyDescent="0.2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</row>
    <row r="321" spans="1:19" x14ac:dyDescent="0.2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</row>
    <row r="322" spans="1:19" x14ac:dyDescent="0.2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</row>
    <row r="323" spans="1:19" x14ac:dyDescent="0.2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</row>
    <row r="324" spans="1:19" x14ac:dyDescent="0.2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</row>
    <row r="325" spans="1:19" x14ac:dyDescent="0.2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</row>
    <row r="326" spans="1:19" x14ac:dyDescent="0.2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</row>
    <row r="327" spans="1:19" x14ac:dyDescent="0.2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</row>
    <row r="328" spans="1:19" x14ac:dyDescent="0.2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</row>
    <row r="329" spans="1:19" x14ac:dyDescent="0.2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</row>
    <row r="330" spans="1:19" x14ac:dyDescent="0.2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</row>
    <row r="331" spans="1:19" x14ac:dyDescent="0.2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</row>
    <row r="332" spans="1:19" x14ac:dyDescent="0.2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</row>
    <row r="333" spans="1:19" x14ac:dyDescent="0.2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</row>
    <row r="334" spans="1:19" x14ac:dyDescent="0.2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</row>
    <row r="335" spans="1:19" x14ac:dyDescent="0.2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</row>
    <row r="336" spans="1:19" x14ac:dyDescent="0.2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</row>
    <row r="337" spans="1:19" x14ac:dyDescent="0.2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</row>
    <row r="338" spans="1:19" x14ac:dyDescent="0.2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</row>
    <row r="339" spans="1:19" x14ac:dyDescent="0.2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</row>
    <row r="340" spans="1:19" x14ac:dyDescent="0.2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</row>
    <row r="341" spans="1:19" x14ac:dyDescent="0.2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</row>
    <row r="342" spans="1:19" x14ac:dyDescent="0.2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</row>
    <row r="343" spans="1:19" x14ac:dyDescent="0.2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</row>
    <row r="344" spans="1:19" x14ac:dyDescent="0.2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</row>
    <row r="345" spans="1:19" x14ac:dyDescent="0.2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</row>
    <row r="346" spans="1:19" x14ac:dyDescent="0.2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</row>
    <row r="347" spans="1:19" x14ac:dyDescent="0.2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</row>
    <row r="348" spans="1:19" x14ac:dyDescent="0.2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</row>
    <row r="349" spans="1:19" x14ac:dyDescent="0.2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</row>
    <row r="350" spans="1:19" x14ac:dyDescent="0.2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</row>
    <row r="351" spans="1:19" x14ac:dyDescent="0.2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</row>
    <row r="352" spans="1:19" x14ac:dyDescent="0.2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</row>
    <row r="353" spans="1:19" x14ac:dyDescent="0.2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</row>
    <row r="354" spans="1:19" x14ac:dyDescent="0.2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</row>
    <row r="355" spans="1:19" x14ac:dyDescent="0.2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</row>
    <row r="356" spans="1:19" x14ac:dyDescent="0.2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</row>
    <row r="357" spans="1:19" x14ac:dyDescent="0.2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</row>
    <row r="358" spans="1:19" x14ac:dyDescent="0.2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</row>
    <row r="359" spans="1:19" x14ac:dyDescent="0.2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</row>
    <row r="360" spans="1:19" x14ac:dyDescent="0.2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</row>
    <row r="361" spans="1:19" x14ac:dyDescent="0.2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</row>
    <row r="362" spans="1:19" x14ac:dyDescent="0.2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</row>
    <row r="363" spans="1:19" x14ac:dyDescent="0.2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</row>
    <row r="364" spans="1:19" x14ac:dyDescent="0.2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</row>
    <row r="365" spans="1:19" x14ac:dyDescent="0.2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</row>
    <row r="366" spans="1:19" x14ac:dyDescent="0.2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</row>
    <row r="367" spans="1:19" x14ac:dyDescent="0.2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</row>
    <row r="368" spans="1:19" x14ac:dyDescent="0.2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</row>
    <row r="369" spans="1:19" x14ac:dyDescent="0.2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</row>
    <row r="370" spans="1:19" x14ac:dyDescent="0.2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</row>
    <row r="371" spans="1:19" x14ac:dyDescent="0.2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</row>
    <row r="372" spans="1:19" x14ac:dyDescent="0.2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</row>
    <row r="373" spans="1:19" x14ac:dyDescent="0.2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</row>
    <row r="374" spans="1:19" x14ac:dyDescent="0.2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</row>
    <row r="375" spans="1:19" x14ac:dyDescent="0.2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</row>
    <row r="376" spans="1:19" x14ac:dyDescent="0.2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</row>
    <row r="377" spans="1:19" x14ac:dyDescent="0.2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</row>
    <row r="378" spans="1:19" x14ac:dyDescent="0.2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</row>
    <row r="379" spans="1:19" x14ac:dyDescent="0.2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</row>
    <row r="380" spans="1:19" x14ac:dyDescent="0.2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</row>
    <row r="381" spans="1:19" x14ac:dyDescent="0.2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</row>
    <row r="382" spans="1:19" x14ac:dyDescent="0.2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</row>
    <row r="383" spans="1:19" x14ac:dyDescent="0.2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</row>
    <row r="384" spans="1:19" x14ac:dyDescent="0.2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</row>
    <row r="385" spans="1:19" x14ac:dyDescent="0.2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</row>
    <row r="386" spans="1:19" x14ac:dyDescent="0.2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</row>
    <row r="387" spans="1:19" x14ac:dyDescent="0.2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</row>
    <row r="388" spans="1:19" x14ac:dyDescent="0.2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</row>
    <row r="389" spans="1:19" x14ac:dyDescent="0.2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</row>
    <row r="390" spans="1:19" x14ac:dyDescent="0.2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</row>
    <row r="391" spans="1:19" x14ac:dyDescent="0.2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</row>
    <row r="392" spans="1:19" x14ac:dyDescent="0.2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</row>
    <row r="393" spans="1:19" x14ac:dyDescent="0.2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</row>
    <row r="394" spans="1:19" x14ac:dyDescent="0.2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</row>
    <row r="395" spans="1:19" x14ac:dyDescent="0.2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</row>
    <row r="396" spans="1:19" x14ac:dyDescent="0.2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</row>
    <row r="397" spans="1:19" x14ac:dyDescent="0.2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</row>
    <row r="398" spans="1:19" x14ac:dyDescent="0.2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</row>
    <row r="399" spans="1:19" x14ac:dyDescent="0.2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</row>
    <row r="400" spans="1:19" x14ac:dyDescent="0.2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</row>
    <row r="401" spans="1:19" x14ac:dyDescent="0.2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</row>
    <row r="402" spans="1:19" x14ac:dyDescent="0.2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</row>
    <row r="403" spans="1:19" x14ac:dyDescent="0.2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</row>
    <row r="404" spans="1:19" x14ac:dyDescent="0.2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</row>
    <row r="405" spans="1:19" x14ac:dyDescent="0.2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</row>
    <row r="406" spans="1:19" x14ac:dyDescent="0.2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</row>
    <row r="407" spans="1:19" x14ac:dyDescent="0.2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</row>
    <row r="408" spans="1:19" x14ac:dyDescent="0.2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</row>
    <row r="409" spans="1:19" x14ac:dyDescent="0.2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</row>
    <row r="410" spans="1:19" x14ac:dyDescent="0.2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</row>
    <row r="411" spans="1:19" x14ac:dyDescent="0.2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</row>
    <row r="412" spans="1:19" x14ac:dyDescent="0.2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</row>
    <row r="413" spans="1:19" x14ac:dyDescent="0.2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</row>
    <row r="414" spans="1:19" x14ac:dyDescent="0.2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</row>
    <row r="415" spans="1:19" x14ac:dyDescent="0.2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</row>
    <row r="416" spans="1:19" x14ac:dyDescent="0.2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</row>
    <row r="417" spans="1:19" x14ac:dyDescent="0.2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</row>
    <row r="418" spans="1:19" x14ac:dyDescent="0.2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</row>
    <row r="419" spans="1:19" x14ac:dyDescent="0.2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</row>
    <row r="420" spans="1:19" x14ac:dyDescent="0.2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</row>
    <row r="421" spans="1:19" x14ac:dyDescent="0.2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</row>
    <row r="422" spans="1:19" x14ac:dyDescent="0.2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</row>
    <row r="423" spans="1:19" x14ac:dyDescent="0.2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</row>
    <row r="424" spans="1:19" x14ac:dyDescent="0.2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</row>
    <row r="425" spans="1:19" x14ac:dyDescent="0.2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</row>
    <row r="426" spans="1:19" x14ac:dyDescent="0.2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</row>
    <row r="427" spans="1:19" x14ac:dyDescent="0.2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</row>
    <row r="428" spans="1:19" x14ac:dyDescent="0.2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</row>
    <row r="429" spans="1:19" x14ac:dyDescent="0.2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</row>
    <row r="430" spans="1:19" x14ac:dyDescent="0.2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</row>
    <row r="431" spans="1:19" x14ac:dyDescent="0.2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</row>
    <row r="432" spans="1:19" x14ac:dyDescent="0.2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</row>
    <row r="433" spans="1:19" x14ac:dyDescent="0.2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</row>
    <row r="434" spans="1:19" x14ac:dyDescent="0.2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</row>
    <row r="435" spans="1:19" x14ac:dyDescent="0.2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</row>
    <row r="436" spans="1:19" x14ac:dyDescent="0.2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</row>
    <row r="437" spans="1:19" x14ac:dyDescent="0.2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</row>
    <row r="438" spans="1:19" x14ac:dyDescent="0.2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</row>
    <row r="439" spans="1:19" x14ac:dyDescent="0.2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</row>
    <row r="440" spans="1:19" x14ac:dyDescent="0.2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</row>
    <row r="441" spans="1:19" x14ac:dyDescent="0.2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</row>
    <row r="442" spans="1:19" x14ac:dyDescent="0.2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</row>
    <row r="443" spans="1:19" x14ac:dyDescent="0.2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</row>
    <row r="444" spans="1:19" x14ac:dyDescent="0.2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</row>
    <row r="445" spans="1:19" x14ac:dyDescent="0.2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</row>
    <row r="446" spans="1:19" x14ac:dyDescent="0.2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</row>
    <row r="447" spans="1:19" x14ac:dyDescent="0.2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</row>
    <row r="448" spans="1:19" x14ac:dyDescent="0.2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</row>
    <row r="449" spans="1:19" x14ac:dyDescent="0.2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</row>
    <row r="450" spans="1:19" x14ac:dyDescent="0.2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</row>
    <row r="451" spans="1:19" x14ac:dyDescent="0.2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</row>
    <row r="452" spans="1:19" x14ac:dyDescent="0.2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</row>
    <row r="453" spans="1:19" x14ac:dyDescent="0.2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</row>
    <row r="454" spans="1:19" x14ac:dyDescent="0.2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</row>
    <row r="455" spans="1:19" x14ac:dyDescent="0.2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</row>
    <row r="456" spans="1:19" x14ac:dyDescent="0.2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</row>
    <row r="457" spans="1:19" x14ac:dyDescent="0.2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</row>
    <row r="458" spans="1:19" x14ac:dyDescent="0.2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</row>
    <row r="459" spans="1:19" x14ac:dyDescent="0.2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</row>
    <row r="460" spans="1:19" x14ac:dyDescent="0.2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</row>
    <row r="461" spans="1:19" x14ac:dyDescent="0.2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</row>
    <row r="462" spans="1:19" x14ac:dyDescent="0.2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</row>
    <row r="463" spans="1:19" x14ac:dyDescent="0.2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</row>
    <row r="464" spans="1:19" x14ac:dyDescent="0.2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</row>
    <row r="465" spans="1:19" x14ac:dyDescent="0.2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</row>
    <row r="466" spans="1:19" x14ac:dyDescent="0.2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</row>
    <row r="467" spans="1:19" x14ac:dyDescent="0.2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</row>
    <row r="468" spans="1:19" x14ac:dyDescent="0.2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</row>
    <row r="469" spans="1:19" x14ac:dyDescent="0.2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</row>
    <row r="470" spans="1:19" x14ac:dyDescent="0.2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</row>
    <row r="471" spans="1:19" x14ac:dyDescent="0.2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</row>
    <row r="472" spans="1:19" x14ac:dyDescent="0.2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</row>
    <row r="473" spans="1:19" x14ac:dyDescent="0.2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</row>
    <row r="474" spans="1:19" x14ac:dyDescent="0.2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</row>
    <row r="475" spans="1:19" x14ac:dyDescent="0.2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</row>
    <row r="476" spans="1:19" x14ac:dyDescent="0.2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</row>
    <row r="477" spans="1:19" x14ac:dyDescent="0.2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</row>
    <row r="478" spans="1:19" x14ac:dyDescent="0.2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</row>
    <row r="479" spans="1:19" x14ac:dyDescent="0.2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</row>
    <row r="480" spans="1:19" x14ac:dyDescent="0.2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</row>
    <row r="481" spans="1:19" x14ac:dyDescent="0.2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</row>
    <row r="482" spans="1:19" x14ac:dyDescent="0.2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</row>
    <row r="483" spans="1:19" x14ac:dyDescent="0.2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</row>
    <row r="484" spans="1:19" x14ac:dyDescent="0.2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</row>
    <row r="485" spans="1:19" x14ac:dyDescent="0.2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</row>
    <row r="486" spans="1:19" x14ac:dyDescent="0.2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</row>
    <row r="487" spans="1:19" x14ac:dyDescent="0.2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</row>
    <row r="488" spans="1:19" x14ac:dyDescent="0.2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</row>
    <row r="489" spans="1:19" x14ac:dyDescent="0.2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</row>
    <row r="490" spans="1:19" x14ac:dyDescent="0.2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</row>
    <row r="491" spans="1:19" x14ac:dyDescent="0.2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</row>
    <row r="492" spans="1:19" x14ac:dyDescent="0.2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</row>
    <row r="493" spans="1:19" x14ac:dyDescent="0.2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</row>
    <row r="494" spans="1:19" x14ac:dyDescent="0.2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</row>
    <row r="495" spans="1:19" x14ac:dyDescent="0.2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</row>
    <row r="496" spans="1:19" x14ac:dyDescent="0.2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</row>
    <row r="497" spans="1:19" x14ac:dyDescent="0.2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</row>
    <row r="498" spans="1:19" x14ac:dyDescent="0.2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</row>
    <row r="499" spans="1:19" x14ac:dyDescent="0.2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</row>
    <row r="500" spans="1:19" x14ac:dyDescent="0.2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</row>
    <row r="501" spans="1:19" x14ac:dyDescent="0.2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</row>
    <row r="502" spans="1:19" x14ac:dyDescent="0.2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</row>
    <row r="503" spans="1:19" x14ac:dyDescent="0.2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</row>
    <row r="504" spans="1:19" x14ac:dyDescent="0.2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</row>
    <row r="505" spans="1:19" x14ac:dyDescent="0.2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</row>
    <row r="506" spans="1:19" x14ac:dyDescent="0.2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</row>
    <row r="507" spans="1:19" x14ac:dyDescent="0.2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</row>
    <row r="508" spans="1:19" x14ac:dyDescent="0.2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</row>
    <row r="509" spans="1:19" x14ac:dyDescent="0.2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</row>
    <row r="510" spans="1:19" x14ac:dyDescent="0.2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</row>
    <row r="511" spans="1:19" x14ac:dyDescent="0.2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</row>
    <row r="512" spans="1:19" x14ac:dyDescent="0.2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</row>
    <row r="513" spans="1:19" x14ac:dyDescent="0.2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</row>
    <row r="514" spans="1:19" x14ac:dyDescent="0.2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</row>
    <row r="515" spans="1:19" x14ac:dyDescent="0.2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</row>
    <row r="516" spans="1:19" x14ac:dyDescent="0.2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</row>
  </sheetData>
  <mergeCells count="14">
    <mergeCell ref="C107:D107"/>
    <mergeCell ref="C101:D101"/>
    <mergeCell ref="C104:D104"/>
    <mergeCell ref="A3:F3"/>
    <mergeCell ref="A1:F1"/>
    <mergeCell ref="A9:A16"/>
    <mergeCell ref="C9:F11"/>
    <mergeCell ref="C12:C15"/>
    <mergeCell ref="D12:D15"/>
    <mergeCell ref="E12:E16"/>
    <mergeCell ref="F12:F16"/>
    <mergeCell ref="B16:D16"/>
    <mergeCell ref="A5:F5"/>
    <mergeCell ref="B9:B15"/>
  </mergeCells>
  <pageMargins left="0.34" right="0.17" top="0.66" bottom="0.7" header="0.26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եկամ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usrr</cp:lastModifiedBy>
  <cp:lastPrinted>2020-04-21T11:24:18Z</cp:lastPrinted>
  <dcterms:created xsi:type="dcterms:W3CDTF">2017-04-26T05:26:22Z</dcterms:created>
  <dcterms:modified xsi:type="dcterms:W3CDTF">2020-04-22T05:48:51Z</dcterms:modified>
</cp:coreProperties>
</file>