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19440" windowHeight="8820"/>
  </bookViews>
  <sheets>
    <sheet name="ծախս" sheetId="3" r:id="rId1"/>
  </sheets>
  <calcPr calcId="144525"/>
</workbook>
</file>

<file path=xl/calcChain.xml><?xml version="1.0" encoding="utf-8"?>
<calcChain xmlns="http://schemas.openxmlformats.org/spreadsheetml/2006/main">
  <c r="C9" i="3" l="1"/>
  <c r="C50" i="3" s="1"/>
  <c r="C14" i="3"/>
  <c r="D37" i="3"/>
  <c r="D50" i="3"/>
  <c r="F49" i="3"/>
  <c r="F40" i="3"/>
  <c r="F41" i="3"/>
  <c r="F43" i="3"/>
  <c r="E40" i="3"/>
  <c r="E41" i="3"/>
  <c r="E43" i="3"/>
  <c r="E49" i="3"/>
  <c r="F11" i="3"/>
  <c r="F12" i="3"/>
  <c r="F13" i="3"/>
  <c r="F15" i="3"/>
  <c r="F17" i="3"/>
  <c r="F19" i="3"/>
  <c r="F22" i="3"/>
  <c r="F23" i="3"/>
  <c r="F24" i="3"/>
  <c r="F25" i="3"/>
  <c r="F27" i="3"/>
  <c r="F28" i="3"/>
  <c r="F29" i="3"/>
  <c r="F30" i="3"/>
  <c r="F34" i="3"/>
  <c r="E11" i="3"/>
  <c r="E12" i="3"/>
  <c r="E13" i="3"/>
  <c r="E15" i="3"/>
  <c r="E17" i="3"/>
  <c r="E19" i="3"/>
  <c r="E22" i="3"/>
  <c r="E23" i="3"/>
  <c r="E24" i="3"/>
  <c r="E25" i="3"/>
  <c r="E27" i="3"/>
  <c r="E28" i="3"/>
  <c r="E29" i="3"/>
  <c r="E30" i="3"/>
  <c r="E31" i="3"/>
  <c r="E34" i="3"/>
  <c r="E10" i="3"/>
  <c r="F10" i="3"/>
  <c r="D14" i="3"/>
  <c r="D9" i="3" s="1"/>
  <c r="B14" i="3"/>
  <c r="B9" i="3" s="1"/>
  <c r="B50" i="3" s="1"/>
  <c r="E37" i="3" l="1"/>
  <c r="F37" i="3"/>
  <c r="F9" i="3"/>
  <c r="E9" i="3"/>
  <c r="E14" i="3"/>
  <c r="F14" i="3"/>
</calcChain>
</file>

<file path=xl/sharedStrings.xml><?xml version="1.0" encoding="utf-8"?>
<sst xmlns="http://schemas.openxmlformats.org/spreadsheetml/2006/main" count="88" uniqueCount="55">
  <si>
    <t>Ծախսերի անվանումը</t>
  </si>
  <si>
    <t>÷³ëï</t>
  </si>
  <si>
    <r>
      <t>հազ</t>
    </r>
    <r>
      <rPr>
        <sz val="10"/>
        <color theme="1"/>
        <rFont val="Arial LatArm"/>
        <family val="2"/>
      </rPr>
      <t xml:space="preserve">. </t>
    </r>
    <r>
      <rPr>
        <sz val="10"/>
        <color theme="1"/>
        <rFont val="Sylfaen"/>
        <family val="1"/>
        <charset val="204"/>
      </rPr>
      <t>դրամ</t>
    </r>
  </si>
  <si>
    <r>
      <t xml:space="preserve">2.        </t>
    </r>
    <r>
      <rPr>
        <b/>
        <sz val="11"/>
        <color theme="1"/>
        <rFont val="Sylfaen"/>
        <family val="1"/>
        <charset val="204"/>
      </rPr>
      <t>Ֆոնդային      բյուջե</t>
    </r>
  </si>
  <si>
    <r>
      <t>2.</t>
    </r>
    <r>
      <rPr>
        <sz val="11"/>
        <color theme="1"/>
        <rFont val="Calibri"/>
        <family val="2"/>
        <charset val="204"/>
      </rPr>
      <t>1</t>
    </r>
    <r>
      <rPr>
        <sz val="11"/>
        <color theme="1"/>
        <rFont val="Arial LatArm"/>
        <family val="2"/>
      </rPr>
      <t xml:space="preserve">. </t>
    </r>
    <r>
      <rPr>
        <sz val="11"/>
        <color theme="1"/>
        <rFont val="Sylfaen"/>
        <family val="1"/>
        <charset val="204"/>
      </rPr>
      <t>Ա</t>
    </r>
    <r>
      <rPr>
        <sz val="11"/>
        <color theme="1"/>
        <rFont val="Arial LatArm"/>
        <family val="2"/>
      </rPr>
      <t>\</t>
    </r>
    <r>
      <rPr>
        <sz val="11"/>
        <color theme="1"/>
        <rFont val="Sylfaen"/>
        <family val="1"/>
        <charset val="204"/>
      </rPr>
      <t>լ ցանցի հիմնանորոգում</t>
    </r>
  </si>
  <si>
    <t>ԸՆԴԱՄԵՆԸ</t>
  </si>
  <si>
    <r>
      <t>2.</t>
    </r>
    <r>
      <rPr>
        <sz val="11"/>
        <color theme="1"/>
        <rFont val="Calibri"/>
        <family val="2"/>
        <charset val="204"/>
      </rPr>
      <t>2</t>
    </r>
    <r>
      <rPr>
        <sz val="11"/>
        <color theme="1"/>
        <rFont val="Arial LatArm"/>
        <family val="2"/>
      </rPr>
      <t>.</t>
    </r>
    <r>
      <rPr>
        <sz val="11"/>
        <color theme="1"/>
        <rFont val="Sylfaen"/>
        <family val="1"/>
        <charset val="204"/>
      </rPr>
      <t>Վարչական ապարատ</t>
    </r>
  </si>
  <si>
    <t>տարեկան պլան</t>
  </si>
  <si>
    <t>Հաշվետու ժամանակաշրջան</t>
  </si>
  <si>
    <t>–</t>
  </si>
  <si>
    <t xml:space="preserve"> </t>
  </si>
  <si>
    <t>1.7 Բազմաբնակ. շենքերի սպասարկում</t>
  </si>
  <si>
    <t>ԱՐՏԱՇԱՏ    ՀԱՄԱՅՆՔ</t>
  </si>
  <si>
    <r>
      <t>կատար ըստ տարեկան պլանի</t>
    </r>
    <r>
      <rPr>
        <sz val="10"/>
        <color theme="1"/>
        <rFont val="Arial LatArm"/>
        <family val="2"/>
      </rPr>
      <t xml:space="preserve"> %</t>
    </r>
  </si>
  <si>
    <r>
      <t>2.</t>
    </r>
    <r>
      <rPr>
        <sz val="11"/>
        <color theme="1"/>
        <rFont val="Calibri"/>
        <family val="2"/>
        <charset val="204"/>
      </rPr>
      <t>4</t>
    </r>
    <r>
      <rPr>
        <sz val="11"/>
        <color theme="1"/>
        <rFont val="Arial LatArm"/>
        <family val="2"/>
      </rPr>
      <t xml:space="preserve">.  </t>
    </r>
    <r>
      <rPr>
        <sz val="11"/>
        <color theme="1"/>
        <rFont val="Sylfaen"/>
        <family val="1"/>
        <charset val="204"/>
      </rPr>
      <t xml:space="preserve">Սանմաքրում </t>
    </r>
  </si>
  <si>
    <r>
      <t>1.</t>
    </r>
    <r>
      <rPr>
        <sz val="11"/>
        <color theme="1"/>
        <rFont val="Sylfaen"/>
        <family val="1"/>
        <charset val="204"/>
      </rPr>
      <t>Վարչական բյուջե    ընդամենը</t>
    </r>
  </si>
  <si>
    <r>
      <t xml:space="preserve">1.1 </t>
    </r>
    <r>
      <rPr>
        <sz val="11"/>
        <color theme="1"/>
        <rFont val="Sylfaen"/>
        <family val="1"/>
        <charset val="204"/>
      </rPr>
      <t>Տեղական  ինքնակառավարում</t>
    </r>
  </si>
  <si>
    <r>
      <t>1.</t>
    </r>
    <r>
      <rPr>
        <sz val="11"/>
        <color theme="1"/>
        <rFont val="Calibri"/>
        <family val="2"/>
        <charset val="204"/>
      </rPr>
      <t>2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Sylfaen"/>
        <family val="1"/>
        <charset val="204"/>
      </rPr>
      <t>Կրթություն և գիտություն</t>
    </r>
  </si>
  <si>
    <r>
      <t>1.</t>
    </r>
    <r>
      <rPr>
        <sz val="11"/>
        <color theme="1"/>
        <rFont val="Calibri"/>
        <family val="2"/>
        <charset val="204"/>
      </rPr>
      <t>3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Sylfaen"/>
        <family val="1"/>
        <charset val="204"/>
      </rPr>
      <t>Քաղաքացիական կացության</t>
    </r>
    <r>
      <rPr>
        <sz val="11"/>
        <color theme="1"/>
        <rFont val="Arial LatArm"/>
        <family val="2"/>
      </rPr>
      <t xml:space="preserve"> ա</t>
    </r>
    <r>
      <rPr>
        <sz val="11"/>
        <color theme="1"/>
        <rFont val="Sylfaen"/>
        <family val="1"/>
        <charset val="204"/>
      </rPr>
      <t>կտերի բաժին</t>
    </r>
  </si>
  <si>
    <r>
      <t>1.</t>
    </r>
    <r>
      <rPr>
        <sz val="11"/>
        <color theme="1"/>
        <rFont val="Calibri"/>
        <family val="2"/>
        <charset val="204"/>
      </rPr>
      <t>4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Sylfaen"/>
        <family val="1"/>
        <charset val="204"/>
      </rPr>
      <t>Մշակույթ</t>
    </r>
    <r>
      <rPr>
        <sz val="11"/>
        <color theme="1"/>
        <rFont val="Arial LatArm"/>
        <family val="2"/>
      </rPr>
      <t xml:space="preserve">, </t>
    </r>
    <r>
      <rPr>
        <sz val="11"/>
        <color theme="1"/>
        <rFont val="Sylfaen"/>
        <family val="1"/>
        <charset val="204"/>
      </rPr>
      <t>սպորտ</t>
    </r>
  </si>
  <si>
    <r>
      <t>1.</t>
    </r>
    <r>
      <rPr>
        <sz val="11"/>
        <color theme="1"/>
        <rFont val="Calibri"/>
        <family val="2"/>
        <charset val="204"/>
      </rPr>
      <t>5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Sylfaen"/>
        <family val="1"/>
        <charset val="204"/>
      </rPr>
      <t>Բնակ</t>
    </r>
    <r>
      <rPr>
        <sz val="11"/>
        <color theme="1"/>
        <rFont val="Arial LatArm"/>
        <family val="2"/>
      </rPr>
      <t xml:space="preserve">. </t>
    </r>
    <r>
      <rPr>
        <sz val="11"/>
        <color theme="1"/>
        <rFont val="Sylfaen"/>
        <family val="1"/>
        <charset val="204"/>
      </rPr>
      <t>Կոմունալ  տնտեսություն</t>
    </r>
  </si>
  <si>
    <r>
      <t>1.</t>
    </r>
    <r>
      <rPr>
        <sz val="11"/>
        <color theme="1"/>
        <rFont val="Calibri"/>
        <family val="2"/>
        <charset val="204"/>
      </rPr>
      <t>5</t>
    </r>
    <r>
      <rPr>
        <sz val="11"/>
        <color theme="1"/>
        <rFont val="Arial LatArm"/>
        <family val="2"/>
      </rPr>
      <t xml:space="preserve">.1 </t>
    </r>
    <r>
      <rPr>
        <sz val="11"/>
        <color theme="1"/>
        <rFont val="Sylfaen"/>
        <family val="1"/>
        <charset val="204"/>
      </rPr>
      <t>Սանմաքրում</t>
    </r>
  </si>
  <si>
    <t>1.6 Նախադպրոցական հաստատութ. հիմնանորոգում</t>
  </si>
  <si>
    <r>
      <t>2.</t>
    </r>
    <r>
      <rPr>
        <sz val="11"/>
        <color theme="1"/>
        <rFont val="Calibri"/>
        <family val="2"/>
        <charset val="204"/>
      </rPr>
      <t>3Փողոցների պահպանում և շահագ.</t>
    </r>
  </si>
  <si>
    <t>1157,371.3</t>
  </si>
  <si>
    <r>
      <t xml:space="preserve">2.5.  </t>
    </r>
    <r>
      <rPr>
        <sz val="11"/>
        <color theme="1"/>
        <rFont val="Sylfaen"/>
        <family val="1"/>
        <charset val="204"/>
      </rPr>
      <t>Պահուստային ֆոնդ</t>
    </r>
  </si>
  <si>
    <r>
      <t xml:space="preserve">2.6  </t>
    </r>
    <r>
      <rPr>
        <sz val="11"/>
        <color theme="1"/>
        <rFont val="Sylfaen"/>
        <family val="1"/>
        <charset val="204"/>
      </rPr>
      <t>Ն</t>
    </r>
    <r>
      <rPr>
        <sz val="11"/>
        <color theme="1"/>
        <rFont val="Arial LatArm"/>
        <family val="2"/>
      </rPr>
      <t xml:space="preserve">³Ë³·Í³Ñ»ï³½áï³Ï³Ý ³ßË³ï³ÝùÝ»ñ </t>
    </r>
  </si>
  <si>
    <r>
      <t xml:space="preserve">2.7  </t>
    </r>
    <r>
      <rPr>
        <sz val="11"/>
        <color theme="1"/>
        <rFont val="Sylfaen"/>
        <family val="1"/>
        <charset val="204"/>
      </rPr>
      <t xml:space="preserve">Ա/բ ծածկի վերանորոգում </t>
    </r>
  </si>
  <si>
    <r>
      <t xml:space="preserve">2.8 </t>
    </r>
    <r>
      <rPr>
        <sz val="11"/>
        <color theme="1"/>
        <rFont val="Sylfaen"/>
        <family val="1"/>
        <charset val="204"/>
      </rPr>
      <t xml:space="preserve">Բազմաբն.շենքերի թեք տանիք. վերանոր. </t>
    </r>
  </si>
  <si>
    <r>
      <t>2.9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Sylfaen"/>
        <family val="1"/>
        <charset val="204"/>
      </rPr>
      <t>Կանաչ տարածքների հիմնում և պահպանում</t>
    </r>
  </si>
  <si>
    <r>
      <t xml:space="preserve">2.10 </t>
    </r>
    <r>
      <rPr>
        <sz val="11"/>
        <color theme="1"/>
        <rFont val="Sylfaen"/>
        <family val="1"/>
        <charset val="204"/>
      </rPr>
      <t>Արտադպրոցական կազմ. հիմնանորոգում</t>
    </r>
  </si>
  <si>
    <t xml:space="preserve"> 2,11Ա/բ ծածկի վերանորոգում /սոըբվենցիա/</t>
  </si>
  <si>
    <t>2.12 Նավթամթերք և բնական գազ</t>
  </si>
  <si>
    <t xml:space="preserve">1.8 Բազմաբնակ. շենքերի  թեք տանիքների վերանորոգում </t>
  </si>
  <si>
    <t xml:space="preserve">1.5.2 Սան մաքրում </t>
  </si>
  <si>
    <r>
      <t xml:space="preserve">1.5.3 </t>
    </r>
    <r>
      <rPr>
        <sz val="11"/>
        <color theme="1"/>
        <rFont val="Sylfaen"/>
        <family val="1"/>
        <charset val="204"/>
      </rPr>
      <t xml:space="preserve"> Ախտ.  և միջատազերծ. ծառ. /դեռատիզացիա/ </t>
    </r>
  </si>
  <si>
    <r>
      <t xml:space="preserve">առ  </t>
    </r>
    <r>
      <rPr>
        <sz val="10"/>
        <color theme="1"/>
        <rFont val="Arial LatArm"/>
        <family val="2"/>
      </rPr>
      <t xml:space="preserve">  01.07.2020</t>
    </r>
    <r>
      <rPr>
        <sz val="10"/>
        <color theme="1"/>
        <rFont val="Sylfaen"/>
        <family val="1"/>
        <charset val="204"/>
      </rPr>
      <t>թ</t>
    </r>
  </si>
  <si>
    <t>1.9 Բազմաբնակ. շենքերի բարեկարգմ. այլ աշխատանք</t>
  </si>
  <si>
    <r>
      <t>1.10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Sylfaen"/>
        <family val="1"/>
        <charset val="204"/>
      </rPr>
      <t xml:space="preserve">Գույքի նկատմամբ իրավունքի գրանցում </t>
    </r>
  </si>
  <si>
    <r>
      <t>1.</t>
    </r>
    <r>
      <rPr>
        <sz val="11"/>
        <color theme="1"/>
        <rFont val="Calibri"/>
        <family val="2"/>
        <charset val="204"/>
      </rPr>
      <t xml:space="preserve">11 </t>
    </r>
    <r>
      <rPr>
        <sz val="11"/>
        <color theme="1"/>
        <rFont val="Sylfaen"/>
        <family val="1"/>
        <charset val="204"/>
      </rPr>
      <t xml:space="preserve">Մշակութային միջոցառումներ </t>
    </r>
  </si>
  <si>
    <r>
      <t>1.12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Sylfaen"/>
        <family val="1"/>
        <charset val="204"/>
      </rPr>
      <t xml:space="preserve">Դիմումներ և հայցադիմումներ </t>
    </r>
  </si>
  <si>
    <r>
      <t xml:space="preserve">1.13 </t>
    </r>
    <r>
      <rPr>
        <sz val="11"/>
        <color theme="1"/>
        <rFont val="Sylfaen"/>
        <family val="1"/>
        <charset val="204"/>
      </rPr>
      <t>Ա</t>
    </r>
    <r>
      <rPr>
        <sz val="11"/>
        <color theme="1"/>
        <rFont val="Arial LatArm"/>
        <family val="2"/>
      </rPr>
      <t>\</t>
    </r>
    <r>
      <rPr>
        <sz val="11"/>
        <color theme="1"/>
        <rFont val="Sylfaen"/>
        <family val="1"/>
        <charset val="204"/>
      </rPr>
      <t>լ ցանցի շահագործում</t>
    </r>
  </si>
  <si>
    <r>
      <t xml:space="preserve">1.14 </t>
    </r>
    <r>
      <rPr>
        <sz val="11"/>
        <color theme="1"/>
        <rFont val="Sylfaen"/>
        <family val="1"/>
        <charset val="204"/>
      </rPr>
      <t>Ա</t>
    </r>
    <r>
      <rPr>
        <sz val="11"/>
        <color theme="1"/>
        <rFont val="Arial LatArm"/>
        <family val="2"/>
      </rPr>
      <t>\</t>
    </r>
    <r>
      <rPr>
        <sz val="11"/>
        <color theme="1"/>
        <rFont val="Sylfaen"/>
        <family val="1"/>
        <charset val="204"/>
      </rPr>
      <t>բ ծածկի պահպանում</t>
    </r>
  </si>
  <si>
    <r>
      <t>1.15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Sylfaen"/>
        <family val="1"/>
        <charset val="204"/>
      </rPr>
      <t>Սոցպաշտպանություն</t>
    </r>
  </si>
  <si>
    <r>
      <t>1.16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Sylfaen"/>
        <family val="1"/>
        <charset val="204"/>
      </rPr>
      <t>Վարչական շենքի հիմնանորոգում</t>
    </r>
  </si>
  <si>
    <r>
      <t>1.</t>
    </r>
    <r>
      <rPr>
        <sz val="11"/>
        <color theme="1"/>
        <rFont val="Calibri"/>
        <family val="2"/>
        <charset val="204"/>
      </rPr>
      <t xml:space="preserve">17  </t>
    </r>
    <r>
      <rPr>
        <sz val="11"/>
        <color theme="1"/>
        <rFont val="Sylfaen"/>
        <family val="1"/>
        <charset val="204"/>
      </rPr>
      <t>Ա</t>
    </r>
    <r>
      <rPr>
        <sz val="11"/>
        <color theme="1"/>
        <rFont val="Arial LatArm"/>
        <family val="2"/>
      </rPr>
      <t>ç</t>
    </r>
    <r>
      <rPr>
        <sz val="11"/>
        <color theme="1"/>
        <rFont val="Sylfaen"/>
        <family val="1"/>
        <charset val="204"/>
      </rPr>
      <t>ակցություն</t>
    </r>
    <r>
      <rPr>
        <sz val="11"/>
        <color theme="1"/>
        <rFont val="Arial LatArm"/>
        <family val="2"/>
      </rPr>
      <t xml:space="preserve"> Ñ³ë</t>
    </r>
    <r>
      <rPr>
        <sz val="11"/>
        <color theme="1"/>
        <rFont val="Sylfaen"/>
        <family val="1"/>
        <charset val="204"/>
      </rPr>
      <t>արակական</t>
    </r>
    <r>
      <rPr>
        <sz val="11"/>
        <color theme="1"/>
        <rFont val="Arial LatArm"/>
        <family val="2"/>
      </rPr>
      <t xml:space="preserve"> Ï³½Ù</t>
    </r>
    <r>
      <rPr>
        <sz val="11"/>
        <color theme="1"/>
        <rFont val="Sylfaen"/>
        <family val="1"/>
        <charset val="204"/>
      </rPr>
      <t>ակերպ.</t>
    </r>
  </si>
  <si>
    <r>
      <t>1.</t>
    </r>
    <r>
      <rPr>
        <sz val="11"/>
        <color theme="1"/>
        <rFont val="Calibri"/>
        <family val="2"/>
        <charset val="204"/>
      </rPr>
      <t xml:space="preserve">18 </t>
    </r>
    <r>
      <rPr>
        <sz val="11"/>
        <color theme="1"/>
        <rFont val="Sylfaen"/>
        <family val="1"/>
        <charset val="204"/>
      </rPr>
      <t>Քաղաքապետարանի աշխատանք. լուսաբանում</t>
    </r>
  </si>
  <si>
    <t xml:space="preserve">1.19 Կենսաբազմազանություն և բնության պաշտպանություն </t>
  </si>
  <si>
    <t>1.20 Մայրուղիների և փողոցների վերակառուցում</t>
  </si>
  <si>
    <t>1.21 Փողոց. պահպ. և շահագ.</t>
  </si>
  <si>
    <t>1.22 Գյուղատնտեսական կենդանիների պատվաստում</t>
  </si>
  <si>
    <r>
      <t xml:space="preserve">1.23 </t>
    </r>
    <r>
      <rPr>
        <sz val="11"/>
        <color theme="1"/>
        <rFont val="Sylfaen"/>
        <family val="1"/>
        <charset val="204"/>
      </rPr>
      <t>Պահուստային ֆոնդ</t>
    </r>
  </si>
  <si>
    <t>1-ին կիսամյակ</t>
  </si>
  <si>
    <t xml:space="preserve">2020 ԹՎԱԿԱՆԻ  ԾԱԽՍԵՐԻ   ԿԱՏԱՐՈՂԱԿԱՆԸ  </t>
  </si>
  <si>
    <r>
      <t>կատար ըստ կիսամյա պլանի</t>
    </r>
    <r>
      <rPr>
        <sz val="10"/>
        <color theme="1"/>
        <rFont val="Arial LatArm"/>
        <family val="2"/>
      </rPr>
      <t xml:space="preserve">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</si>
</sst>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LatArm"/>
      <family val="2"/>
    </font>
    <font>
      <sz val="10"/>
      <color theme="1"/>
      <name val="Sylfaen"/>
      <family val="1"/>
      <charset val="204"/>
    </font>
    <font>
      <u/>
      <sz val="10"/>
      <color theme="1"/>
      <name val="Sylfaen"/>
      <family val="1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1"/>
      <color theme="1"/>
      <name val="Arial LatArm"/>
      <family val="2"/>
    </font>
    <font>
      <b/>
      <sz val="11"/>
      <color theme="1"/>
      <name val="Sylfaen"/>
      <family val="1"/>
      <charset val="204"/>
    </font>
    <font>
      <sz val="11"/>
      <color theme="1"/>
      <name val="Arial LatArm"/>
      <family val="2"/>
    </font>
    <font>
      <sz val="11"/>
      <color theme="1"/>
      <name val="Calibri"/>
      <family val="2"/>
      <charset val="204"/>
    </font>
    <font>
      <sz val="11"/>
      <color theme="1"/>
      <name val="Sylfaen"/>
      <family val="1"/>
      <charset val="204"/>
    </font>
    <font>
      <b/>
      <sz val="11"/>
      <color theme="1"/>
      <name val="Calibri"/>
      <family val="2"/>
      <charset val="204"/>
    </font>
    <font>
      <sz val="12"/>
      <color theme="1"/>
      <name val="Sylfaen"/>
      <family val="1"/>
      <charset val="204"/>
    </font>
    <font>
      <sz val="11"/>
      <color theme="1"/>
      <name val="Calibri"/>
      <family val="2"/>
    </font>
    <font>
      <b/>
      <sz val="10"/>
      <color theme="1"/>
      <name val="Arial LatArm"/>
      <family val="2"/>
    </font>
    <font>
      <b/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/>
    <xf numFmtId="0" fontId="6" fillId="0" borderId="2" xfId="0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/>
    <xf numFmtId="164" fontId="1" fillId="0" borderId="0" xfId="0" applyNumberFormat="1" applyFont="1" applyBorder="1" applyAlignment="1">
      <alignment vertical="center" wrapText="1"/>
    </xf>
    <xf numFmtId="165" fontId="0" fillId="0" borderId="0" xfId="0" applyNumberFormat="1" applyBorder="1"/>
    <xf numFmtId="0" fontId="8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" fontId="8" fillId="0" borderId="4" xfId="0" applyNumberFormat="1" applyFont="1" applyBorder="1" applyAlignment="1">
      <alignment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5" fontId="14" fillId="2" borderId="8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165" fontId="8" fillId="2" borderId="6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8"/>
  <sheetViews>
    <sheetView tabSelected="1" topLeftCell="A43" workbookViewId="0">
      <selection activeCell="A56" sqref="A56"/>
    </sheetView>
  </sheetViews>
  <sheetFormatPr defaultRowHeight="15" x14ac:dyDescent="0.25"/>
  <cols>
    <col min="1" max="1" width="34.140625" customWidth="1"/>
    <col min="2" max="2" width="16.7109375" customWidth="1"/>
    <col min="3" max="3" width="12.5703125" customWidth="1"/>
    <col min="4" max="4" width="15.5703125" customWidth="1"/>
    <col min="5" max="5" width="9.7109375" customWidth="1"/>
    <col min="6" max="6" width="8.7109375" customWidth="1"/>
    <col min="7" max="7" width="10" bestFit="1" customWidth="1"/>
    <col min="8" max="8" width="14.28515625" customWidth="1"/>
    <col min="9" max="9" width="10.42578125" bestFit="1" customWidth="1"/>
    <col min="10" max="10" width="15.7109375" customWidth="1"/>
    <col min="12" max="12" width="14.5703125" customWidth="1"/>
    <col min="16" max="16" width="9.5703125" bestFit="1" customWidth="1"/>
  </cols>
  <sheetData>
    <row r="1" spans="1:38" x14ac:dyDescent="0.25">
      <c r="A1" s="56" t="s">
        <v>12</v>
      </c>
      <c r="B1" s="56"/>
      <c r="C1" s="56"/>
      <c r="D1" s="56"/>
      <c r="E1" s="56"/>
      <c r="F1" s="5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x14ac:dyDescent="0.25">
      <c r="A2" s="57" t="s">
        <v>53</v>
      </c>
      <c r="B2" s="57"/>
      <c r="C2" s="57"/>
      <c r="D2" s="57"/>
      <c r="E2" s="57"/>
      <c r="F2" s="5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15.75" customHeight="1" x14ac:dyDescent="0.25">
      <c r="A3" s="57" t="s">
        <v>36</v>
      </c>
      <c r="B3" s="57"/>
      <c r="C3" s="57"/>
      <c r="D3" s="57"/>
      <c r="E3" s="57"/>
      <c r="F3" s="5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x14ac:dyDescent="0.25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x14ac:dyDescent="0.25">
      <c r="A5" s="58" t="s">
        <v>0</v>
      </c>
      <c r="B5" s="58" t="s">
        <v>7</v>
      </c>
      <c r="C5" s="58" t="s">
        <v>8</v>
      </c>
      <c r="D5" s="60"/>
      <c r="E5" s="61"/>
      <c r="F5" s="62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x14ac:dyDescent="0.25">
      <c r="A6" s="58"/>
      <c r="B6" s="58"/>
      <c r="C6" s="58"/>
      <c r="D6" s="60"/>
      <c r="E6" s="61"/>
      <c r="F6" s="62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30" x14ac:dyDescent="0.25">
      <c r="A7" s="58"/>
      <c r="B7" s="58"/>
      <c r="C7" s="22" t="s">
        <v>52</v>
      </c>
      <c r="D7" s="9" t="s">
        <v>1</v>
      </c>
      <c r="E7" s="58" t="s">
        <v>13</v>
      </c>
      <c r="F7" s="60" t="s">
        <v>54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41.25" customHeight="1" thickBot="1" x14ac:dyDescent="0.3">
      <c r="A8" s="59"/>
      <c r="B8" s="63" t="s">
        <v>2</v>
      </c>
      <c r="C8" s="63"/>
      <c r="D8" s="64"/>
      <c r="E8" s="59"/>
      <c r="F8" s="65"/>
      <c r="G8" s="18"/>
      <c r="H8" s="18"/>
      <c r="I8" s="18"/>
      <c r="J8" s="18"/>
      <c r="K8" s="18"/>
      <c r="L8" s="18"/>
      <c r="M8" s="18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ht="24" customHeight="1" thickBot="1" x14ac:dyDescent="0.3">
      <c r="A9" s="16" t="s">
        <v>15</v>
      </c>
      <c r="B9" s="47">
        <f>B10+B11+B12+B13+B14+B18+B19+B20+B21+B22+B23+B24+B25+B26+B27+B28+B29+B30+B31+B32+B33+B34+B35</f>
        <v>827786.20000000007</v>
      </c>
      <c r="C9" s="48">
        <f>C10+C11+C12+C13+C14+C18+C19+C20+C21+C22+C23+C24+C25+C26+C27+C28+C29+C30+C31+C32+C33+C34+C35</f>
        <v>431192.34700000001</v>
      </c>
      <c r="D9" s="46">
        <f>D10+D11+D12+D13+D14+D18+D19+D20+D21+D22+D23+D24+D25+D26+D27+D28+D29+D30+D31+D32+D33+D34+D35</f>
        <v>304532.41600000008</v>
      </c>
      <c r="E9" s="3">
        <f>D9/B9*100</f>
        <v>36.788776618890246</v>
      </c>
      <c r="F9" s="3">
        <f>D9/C9*100</f>
        <v>70.625654216446492</v>
      </c>
      <c r="G9" s="18"/>
      <c r="H9" s="18"/>
      <c r="I9" s="18"/>
      <c r="J9" s="18"/>
      <c r="K9" s="18"/>
      <c r="L9" s="18"/>
      <c r="M9" s="18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x14ac:dyDescent="0.25">
      <c r="A10" s="5" t="s">
        <v>16</v>
      </c>
      <c r="B10" s="45">
        <v>137379.21599999999</v>
      </c>
      <c r="C10" s="27">
        <v>79865.535000000003</v>
      </c>
      <c r="D10" s="28">
        <v>77670.618000000002</v>
      </c>
      <c r="E10" s="24">
        <f>D10/B10*100</f>
        <v>56.537386266638769</v>
      </c>
      <c r="F10" s="49">
        <f>D10/C10*100</f>
        <v>97.251734430878102</v>
      </c>
      <c r="G10" s="18"/>
      <c r="H10" s="18"/>
      <c r="I10" s="18"/>
      <c r="J10" s="18"/>
      <c r="K10" s="18"/>
      <c r="L10" s="18"/>
      <c r="M10" s="18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x14ac:dyDescent="0.25">
      <c r="A11" s="2" t="s">
        <v>17</v>
      </c>
      <c r="B11" s="29">
        <v>329787.924</v>
      </c>
      <c r="C11" s="29">
        <v>159216.03200000001</v>
      </c>
      <c r="D11" s="30">
        <v>96029.968999999997</v>
      </c>
      <c r="E11" s="24">
        <f t="shared" ref="E11:E49" si="0">D11/B11*100</f>
        <v>29.118703873462632</v>
      </c>
      <c r="F11" s="53">
        <f t="shared" ref="F11:F49" si="1">D11/C11*100</f>
        <v>60.314258428447708</v>
      </c>
      <c r="G11" s="18"/>
      <c r="H11" s="18"/>
      <c r="I11" s="18"/>
      <c r="J11" s="18"/>
      <c r="K11" s="18"/>
      <c r="L11" s="18"/>
      <c r="M11" s="18"/>
      <c r="N11" s="7"/>
      <c r="O11" s="7"/>
      <c r="P11" s="20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30" x14ac:dyDescent="0.25">
      <c r="A12" s="2" t="s">
        <v>18</v>
      </c>
      <c r="B12" s="31">
        <v>5474.3</v>
      </c>
      <c r="C12" s="31">
        <v>2737.15</v>
      </c>
      <c r="D12" s="32">
        <v>2577.4450000000002</v>
      </c>
      <c r="E12" s="24">
        <f t="shared" si="0"/>
        <v>47.082640702920926</v>
      </c>
      <c r="F12" s="53">
        <f t="shared" si="1"/>
        <v>94.165281405841853</v>
      </c>
      <c r="G12" s="18"/>
      <c r="H12" s="18"/>
      <c r="I12" s="18"/>
      <c r="J12" s="18"/>
      <c r="K12" s="18"/>
      <c r="L12" s="18"/>
      <c r="M12" s="1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x14ac:dyDescent="0.25">
      <c r="A13" s="2" t="s">
        <v>19</v>
      </c>
      <c r="B13" s="31">
        <v>171572.51500000001</v>
      </c>
      <c r="C13" s="31">
        <v>79786.259000000005</v>
      </c>
      <c r="D13" s="30">
        <v>68908.493000000002</v>
      </c>
      <c r="E13" s="24">
        <f t="shared" si="0"/>
        <v>40.16289730321899</v>
      </c>
      <c r="F13" s="53">
        <f t="shared" si="1"/>
        <v>86.36636666972943</v>
      </c>
      <c r="G13" s="18"/>
      <c r="H13" s="18"/>
      <c r="I13" s="18"/>
      <c r="J13" s="18"/>
      <c r="K13" s="18"/>
      <c r="L13" s="18"/>
      <c r="M13" s="18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26.25" customHeight="1" x14ac:dyDescent="0.25">
      <c r="A14" s="2" t="s">
        <v>20</v>
      </c>
      <c r="B14" s="31">
        <f>B15+B16+B17</f>
        <v>61020</v>
      </c>
      <c r="C14" s="31">
        <f>C15+C16+C17</f>
        <v>30510</v>
      </c>
      <c r="D14" s="30">
        <f>D15+D16+D17</f>
        <v>26594.012000000002</v>
      </c>
      <c r="E14" s="24">
        <f t="shared" si="0"/>
        <v>43.582451655195023</v>
      </c>
      <c r="F14" s="53">
        <f t="shared" si="1"/>
        <v>87.164903310390045</v>
      </c>
      <c r="G14" s="18"/>
      <c r="H14" s="18"/>
      <c r="I14" s="18"/>
      <c r="J14" s="18"/>
      <c r="K14" s="18"/>
      <c r="L14" s="18"/>
      <c r="M14" s="18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" t="s">
        <v>21</v>
      </c>
      <c r="B15" s="31">
        <v>60000</v>
      </c>
      <c r="C15" s="31">
        <v>30000</v>
      </c>
      <c r="D15" s="33">
        <v>26370.312000000002</v>
      </c>
      <c r="E15" s="24">
        <f t="shared" si="0"/>
        <v>43.950520000000004</v>
      </c>
      <c r="F15" s="53">
        <f t="shared" si="1"/>
        <v>87.901040000000009</v>
      </c>
      <c r="G15" s="18"/>
      <c r="H15" s="18"/>
      <c r="I15" s="18"/>
      <c r="J15" s="18"/>
      <c r="K15" s="18"/>
      <c r="L15" s="18"/>
      <c r="M15" s="18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s="12" customFormat="1" x14ac:dyDescent="0.25">
      <c r="A16" s="2" t="s">
        <v>34</v>
      </c>
      <c r="B16" s="31">
        <v>520</v>
      </c>
      <c r="C16" s="31">
        <v>260</v>
      </c>
      <c r="D16" s="34"/>
      <c r="E16" s="32" t="s">
        <v>9</v>
      </c>
      <c r="F16" s="52" t="s">
        <v>9</v>
      </c>
      <c r="G16" s="18"/>
      <c r="H16" s="18"/>
      <c r="I16" s="18"/>
      <c r="J16" s="18"/>
      <c r="K16" s="18"/>
      <c r="L16" s="18"/>
      <c r="M16" s="18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ht="30" x14ac:dyDescent="0.25">
      <c r="A17" s="2" t="s">
        <v>35</v>
      </c>
      <c r="B17" s="31">
        <v>500</v>
      </c>
      <c r="C17" s="31">
        <v>250</v>
      </c>
      <c r="D17" s="35">
        <v>223.7</v>
      </c>
      <c r="E17" s="24">
        <f t="shared" si="0"/>
        <v>44.739999999999995</v>
      </c>
      <c r="F17" s="53">
        <f t="shared" si="1"/>
        <v>89.47999999999999</v>
      </c>
      <c r="G17" s="18"/>
      <c r="H17" s="18"/>
      <c r="I17" s="18"/>
      <c r="J17" s="18"/>
      <c r="K17" s="18"/>
      <c r="L17" s="18"/>
      <c r="M17" s="18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ht="28.5" x14ac:dyDescent="0.25">
      <c r="A18" s="2" t="s">
        <v>22</v>
      </c>
      <c r="B18" s="31">
        <v>755</v>
      </c>
      <c r="C18" s="31">
        <v>755</v>
      </c>
      <c r="D18" s="34">
        <v>755</v>
      </c>
      <c r="E18" s="32" t="s">
        <v>9</v>
      </c>
      <c r="F18" s="52" t="s">
        <v>9</v>
      </c>
      <c r="G18" s="18"/>
      <c r="H18" s="18"/>
      <c r="I18" s="18"/>
      <c r="J18" s="18"/>
      <c r="K18" s="18"/>
      <c r="L18" s="18"/>
      <c r="M18" s="18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ht="28.5" x14ac:dyDescent="0.25">
      <c r="A19" s="2" t="s">
        <v>11</v>
      </c>
      <c r="B19" s="31">
        <v>55384.794999999998</v>
      </c>
      <c r="C19" s="31">
        <v>27690.420999999998</v>
      </c>
      <c r="D19" s="36">
        <v>24964.672999999999</v>
      </c>
      <c r="E19" s="24">
        <f t="shared" si="0"/>
        <v>45.074957847185317</v>
      </c>
      <c r="F19" s="53">
        <f t="shared" si="1"/>
        <v>90.156350457799107</v>
      </c>
      <c r="G19" s="18"/>
      <c r="H19" s="18"/>
      <c r="I19" s="18"/>
      <c r="J19" s="18"/>
      <c r="K19" s="18"/>
      <c r="L19" s="18"/>
      <c r="M19" s="18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s="12" customFormat="1" ht="28.5" x14ac:dyDescent="0.25">
      <c r="A20" s="2" t="s">
        <v>33</v>
      </c>
      <c r="B20" s="31">
        <v>1000</v>
      </c>
      <c r="C20" s="31">
        <v>850</v>
      </c>
      <c r="D20" s="34"/>
      <c r="E20" s="32" t="s">
        <v>9</v>
      </c>
      <c r="F20" s="52" t="s">
        <v>9</v>
      </c>
      <c r="G20" s="18"/>
      <c r="H20" s="18"/>
      <c r="I20" s="18"/>
      <c r="J20" s="18"/>
      <c r="K20" s="18"/>
      <c r="L20" s="18"/>
      <c r="M20" s="18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ht="27" customHeight="1" x14ac:dyDescent="0.25">
      <c r="A21" s="2" t="s">
        <v>37</v>
      </c>
      <c r="B21" s="31">
        <v>1000</v>
      </c>
      <c r="C21" s="31">
        <v>1000</v>
      </c>
      <c r="D21" s="34"/>
      <c r="E21" s="32" t="s">
        <v>9</v>
      </c>
      <c r="F21" s="52" t="s">
        <v>9</v>
      </c>
      <c r="G21" s="18"/>
      <c r="H21" s="18"/>
      <c r="I21" s="18"/>
      <c r="J21" s="18"/>
      <c r="K21" s="18"/>
      <c r="L21" s="18"/>
      <c r="M21" s="18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30" x14ac:dyDescent="0.25">
      <c r="A22" s="2" t="s">
        <v>38</v>
      </c>
      <c r="B22" s="31">
        <v>854</v>
      </c>
      <c r="C22" s="31">
        <v>427</v>
      </c>
      <c r="D22" s="34">
        <v>31</v>
      </c>
      <c r="E22" s="24">
        <f t="shared" si="0"/>
        <v>3.629976580796253</v>
      </c>
      <c r="F22" s="53">
        <f t="shared" si="1"/>
        <v>7.2599531615925059</v>
      </c>
      <c r="G22" s="18"/>
      <c r="H22" s="18"/>
      <c r="I22" s="18"/>
      <c r="J22" s="18"/>
      <c r="K22" s="18"/>
      <c r="L22" s="18"/>
      <c r="M22" s="18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x14ac:dyDescent="0.25">
      <c r="A23" s="2" t="s">
        <v>39</v>
      </c>
      <c r="B23" s="31">
        <v>5500</v>
      </c>
      <c r="C23" s="31">
        <v>2750</v>
      </c>
      <c r="D23" s="34">
        <v>132</v>
      </c>
      <c r="E23" s="24">
        <f t="shared" si="0"/>
        <v>2.4</v>
      </c>
      <c r="F23" s="53">
        <f t="shared" si="1"/>
        <v>4.8</v>
      </c>
      <c r="G23" s="18"/>
      <c r="H23" s="18"/>
      <c r="I23" s="18"/>
      <c r="J23" s="18"/>
      <c r="K23" s="18"/>
      <c r="L23" s="18"/>
      <c r="M23" s="18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x14ac:dyDescent="0.25">
      <c r="A24" s="2" t="s">
        <v>40</v>
      </c>
      <c r="B24" s="31">
        <v>150</v>
      </c>
      <c r="C24" s="31">
        <v>150</v>
      </c>
      <c r="D24" s="37">
        <v>127</v>
      </c>
      <c r="E24" s="24">
        <f t="shared" si="0"/>
        <v>84.666666666666671</v>
      </c>
      <c r="F24" s="53">
        <f t="shared" si="1"/>
        <v>84.666666666666671</v>
      </c>
      <c r="G24" s="18"/>
      <c r="H24" s="18"/>
      <c r="I24" s="18"/>
      <c r="J24" s="18"/>
      <c r="K24" s="18"/>
      <c r="L24" s="18"/>
      <c r="M24" s="18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ht="22.5" customHeight="1" x14ac:dyDescent="0.25">
      <c r="A25" s="2" t="s">
        <v>41</v>
      </c>
      <c r="B25" s="31">
        <v>6000</v>
      </c>
      <c r="C25" s="31">
        <v>3000</v>
      </c>
      <c r="D25" s="32">
        <v>1479.499</v>
      </c>
      <c r="E25" s="24">
        <f t="shared" si="0"/>
        <v>24.658316666666664</v>
      </c>
      <c r="F25" s="53">
        <f t="shared" si="1"/>
        <v>49.316633333333328</v>
      </c>
      <c r="G25" s="18"/>
      <c r="H25" s="18"/>
      <c r="I25" s="18"/>
      <c r="J25" s="18"/>
      <c r="K25" s="18"/>
      <c r="L25" s="18"/>
      <c r="M25" s="18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ht="23.25" customHeight="1" x14ac:dyDescent="0.25">
      <c r="A26" s="2" t="s">
        <v>42</v>
      </c>
      <c r="B26" s="31">
        <v>5000</v>
      </c>
      <c r="C26" s="34">
        <v>3000</v>
      </c>
      <c r="D26" s="34"/>
      <c r="E26" s="32" t="s">
        <v>9</v>
      </c>
      <c r="F26" s="52" t="s">
        <v>9</v>
      </c>
      <c r="G26" s="18"/>
      <c r="H26" s="18"/>
      <c r="I26" s="18"/>
      <c r="J26" s="18"/>
      <c r="K26" s="18"/>
      <c r="L26" s="18"/>
      <c r="M26" s="18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x14ac:dyDescent="0.25">
      <c r="A27" s="2" t="s">
        <v>43</v>
      </c>
      <c r="B27" s="31">
        <v>5500</v>
      </c>
      <c r="C27" s="31">
        <v>2700</v>
      </c>
      <c r="D27" s="35">
        <v>1709.5</v>
      </c>
      <c r="E27" s="24">
        <f t="shared" si="0"/>
        <v>31.081818181818182</v>
      </c>
      <c r="F27" s="53">
        <f t="shared" si="1"/>
        <v>63.31481481481481</v>
      </c>
      <c r="G27" s="18"/>
      <c r="H27" s="18"/>
      <c r="I27" s="18"/>
      <c r="J27" s="18"/>
      <c r="K27" s="18"/>
      <c r="L27" s="18"/>
      <c r="M27" s="18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 ht="30" x14ac:dyDescent="0.25">
      <c r="A28" s="2" t="s">
        <v>44</v>
      </c>
      <c r="B28" s="31">
        <v>4030</v>
      </c>
      <c r="C28" s="31">
        <v>2020</v>
      </c>
      <c r="D28" s="32">
        <v>2017.579</v>
      </c>
      <c r="E28" s="24">
        <f t="shared" si="0"/>
        <v>50.063995037220842</v>
      </c>
      <c r="F28" s="53">
        <f t="shared" si="1"/>
        <v>99.880148514851484</v>
      </c>
      <c r="G28" s="18"/>
      <c r="H28" s="18"/>
      <c r="I28" s="18"/>
      <c r="J28" s="18"/>
      <c r="K28" s="18"/>
      <c r="L28" s="18"/>
      <c r="M28" s="18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</row>
    <row r="29" spans="1:38" ht="30" x14ac:dyDescent="0.25">
      <c r="A29" s="2" t="s">
        <v>45</v>
      </c>
      <c r="B29" s="31">
        <v>2000</v>
      </c>
      <c r="C29" s="31">
        <v>1000</v>
      </c>
      <c r="D29" s="34">
        <v>150</v>
      </c>
      <c r="E29" s="24">
        <f t="shared" si="0"/>
        <v>7.5</v>
      </c>
      <c r="F29" s="53">
        <f t="shared" si="1"/>
        <v>15</v>
      </c>
      <c r="G29" s="18"/>
      <c r="H29" s="18"/>
      <c r="I29" s="18"/>
      <c r="J29" s="18"/>
      <c r="K29" s="18"/>
      <c r="L29" s="18"/>
      <c r="M29" s="18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 ht="30" x14ac:dyDescent="0.25">
      <c r="A30" s="2" t="s">
        <v>46</v>
      </c>
      <c r="B30" s="31">
        <v>1200</v>
      </c>
      <c r="C30" s="31">
        <v>600</v>
      </c>
      <c r="D30" s="35">
        <v>360</v>
      </c>
      <c r="E30" s="24">
        <f t="shared" si="0"/>
        <v>30</v>
      </c>
      <c r="F30" s="53">
        <f t="shared" si="1"/>
        <v>60</v>
      </c>
      <c r="G30" s="18"/>
      <c r="H30" s="18"/>
      <c r="I30" s="18"/>
      <c r="J30" s="18"/>
      <c r="K30" s="18"/>
      <c r="L30" s="18"/>
      <c r="M30" s="18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28.5" x14ac:dyDescent="0.25">
      <c r="A31" s="2" t="s">
        <v>47</v>
      </c>
      <c r="B31" s="31">
        <v>500</v>
      </c>
      <c r="C31" s="31">
        <v>300</v>
      </c>
      <c r="D31" s="37">
        <v>300</v>
      </c>
      <c r="E31" s="24">
        <f t="shared" si="0"/>
        <v>60</v>
      </c>
      <c r="F31" s="52" t="s">
        <v>9</v>
      </c>
      <c r="G31" s="18"/>
      <c r="H31" s="18"/>
      <c r="I31" s="18"/>
      <c r="J31" s="18"/>
      <c r="K31" s="18"/>
      <c r="L31" s="18"/>
      <c r="M31" s="18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28.5" x14ac:dyDescent="0.25">
      <c r="A32" s="2" t="s">
        <v>48</v>
      </c>
      <c r="B32" s="34"/>
      <c r="C32" s="34"/>
      <c r="D32" s="34"/>
      <c r="E32" s="32" t="s">
        <v>9</v>
      </c>
      <c r="F32" s="52" t="s">
        <v>9</v>
      </c>
      <c r="G32" s="18"/>
      <c r="H32" s="18"/>
      <c r="I32" s="18"/>
      <c r="J32" s="18"/>
      <c r="K32" s="18"/>
      <c r="L32" s="18"/>
      <c r="M32" s="18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17.25" customHeight="1" x14ac:dyDescent="0.25">
      <c r="A33" s="2" t="s">
        <v>49</v>
      </c>
      <c r="B33" s="34"/>
      <c r="C33" s="34"/>
      <c r="D33" s="34"/>
      <c r="E33" s="32" t="s">
        <v>9</v>
      </c>
      <c r="F33" s="52" t="s">
        <v>9</v>
      </c>
      <c r="G33" s="18"/>
      <c r="H33" s="18"/>
      <c r="I33" s="18"/>
      <c r="J33" s="18"/>
      <c r="K33" s="18"/>
      <c r="L33" s="18"/>
      <c r="M33" s="18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28.5" x14ac:dyDescent="0.25">
      <c r="A34" s="2" t="s">
        <v>50</v>
      </c>
      <c r="B34" s="31">
        <v>1687</v>
      </c>
      <c r="C34" s="31">
        <v>843.5</v>
      </c>
      <c r="D34" s="30">
        <v>725.62800000000004</v>
      </c>
      <c r="E34" s="24">
        <f t="shared" si="0"/>
        <v>43.012922347362178</v>
      </c>
      <c r="F34" s="53">
        <f t="shared" si="1"/>
        <v>86.025844694724356</v>
      </c>
      <c r="G34" s="18"/>
      <c r="H34" s="18"/>
      <c r="I34" s="18"/>
      <c r="J34" s="18"/>
      <c r="K34" s="18"/>
      <c r="L34" s="18"/>
      <c r="M34" s="18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24" customHeight="1" x14ac:dyDescent="0.25">
      <c r="A35" s="2" t="s">
        <v>51</v>
      </c>
      <c r="B35" s="34">
        <v>31991.45</v>
      </c>
      <c r="C35" s="34">
        <v>31991.45</v>
      </c>
      <c r="D35" s="34"/>
      <c r="E35" s="32" t="s">
        <v>9</v>
      </c>
      <c r="F35" s="52" t="s">
        <v>9</v>
      </c>
      <c r="G35" s="18"/>
      <c r="H35" s="18"/>
      <c r="I35" s="18"/>
      <c r="J35" s="18"/>
      <c r="K35" s="18"/>
      <c r="L35" s="18"/>
      <c r="M35" s="18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s="12" customFormat="1" ht="24" customHeight="1" thickBot="1" x14ac:dyDescent="0.3">
      <c r="A36" s="17"/>
      <c r="B36" s="38"/>
      <c r="C36" s="38"/>
      <c r="D36" s="38"/>
      <c r="E36" s="42"/>
      <c r="F36" s="50"/>
      <c r="G36" s="18"/>
      <c r="H36" s="18"/>
      <c r="I36" s="18"/>
      <c r="J36" s="18"/>
      <c r="K36" s="18"/>
      <c r="L36" s="18"/>
      <c r="M36" s="18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24" customHeight="1" thickBot="1" x14ac:dyDescent="0.3">
      <c r="A37" s="13" t="s">
        <v>3</v>
      </c>
      <c r="B37" s="39">
        <v>111000.808</v>
      </c>
      <c r="C37" s="39">
        <v>111000.808</v>
      </c>
      <c r="D37" s="44">
        <f>D38+D39+D40+D41+D42+D43+D44+D45+D46+D47+D48+D49</f>
        <v>18334.96</v>
      </c>
      <c r="E37" s="43">
        <f t="shared" si="0"/>
        <v>16.517861743853253</v>
      </c>
      <c r="F37" s="51">
        <f t="shared" si="1"/>
        <v>16.517861743853253</v>
      </c>
      <c r="G37" s="18"/>
      <c r="H37" s="18"/>
      <c r="I37" s="18"/>
      <c r="J37" s="18"/>
      <c r="K37" s="18"/>
      <c r="L37" s="18"/>
      <c r="M37" s="18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25.5" customHeight="1" x14ac:dyDescent="0.25">
      <c r="A38" s="5" t="s">
        <v>4</v>
      </c>
      <c r="B38" s="40">
        <v>5000</v>
      </c>
      <c r="C38" s="40">
        <v>5000</v>
      </c>
      <c r="D38" s="36"/>
      <c r="E38" s="36" t="s">
        <v>9</v>
      </c>
      <c r="F38" s="54" t="s">
        <v>9</v>
      </c>
      <c r="G38" s="7"/>
      <c r="H38" s="14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23.25" customHeight="1" x14ac:dyDescent="0.25">
      <c r="A39" s="2" t="s">
        <v>6</v>
      </c>
      <c r="B39" s="31">
        <v>3000</v>
      </c>
      <c r="C39" s="31">
        <v>3000</v>
      </c>
      <c r="D39" s="32"/>
      <c r="E39" s="32" t="s">
        <v>9</v>
      </c>
      <c r="F39" s="52" t="s">
        <v>9</v>
      </c>
      <c r="G39" s="7"/>
      <c r="H39" s="1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x14ac:dyDescent="0.25">
      <c r="A40" s="2" t="s">
        <v>23</v>
      </c>
      <c r="B40" s="31">
        <v>3500</v>
      </c>
      <c r="C40" s="31">
        <v>3500</v>
      </c>
      <c r="D40" s="32">
        <v>1998.96</v>
      </c>
      <c r="E40" s="24">
        <f t="shared" si="0"/>
        <v>57.113142857142861</v>
      </c>
      <c r="F40" s="53">
        <f t="shared" si="1"/>
        <v>57.113142857142861</v>
      </c>
      <c r="G40" s="7"/>
      <c r="H40" s="11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21.75" customHeight="1" x14ac:dyDescent="0.25">
      <c r="A41" s="2" t="s">
        <v>14</v>
      </c>
      <c r="B41" s="31">
        <v>25633.636999999999</v>
      </c>
      <c r="C41" s="31">
        <v>25633.636999999999</v>
      </c>
      <c r="D41" s="32">
        <v>14150</v>
      </c>
      <c r="E41" s="24">
        <f t="shared" si="0"/>
        <v>55.200906527622287</v>
      </c>
      <c r="F41" s="53">
        <f t="shared" si="1"/>
        <v>55.200906527622287</v>
      </c>
      <c r="G41" s="7"/>
      <c r="H41" s="1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21" customHeight="1" x14ac:dyDescent="0.25">
      <c r="A42" s="2" t="s">
        <v>25</v>
      </c>
      <c r="B42" s="31" t="s">
        <v>24</v>
      </c>
      <c r="C42" s="31" t="s">
        <v>24</v>
      </c>
      <c r="D42" s="32"/>
      <c r="E42" s="32" t="s">
        <v>9</v>
      </c>
      <c r="F42" s="52" t="s">
        <v>9</v>
      </c>
      <c r="G42" s="7"/>
      <c r="H42" s="1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3.75" customHeight="1" x14ac:dyDescent="0.25">
      <c r="A43" s="2" t="s">
        <v>26</v>
      </c>
      <c r="B43" s="31">
        <v>3350</v>
      </c>
      <c r="C43" s="31">
        <v>3350</v>
      </c>
      <c r="D43" s="32">
        <v>2142.5</v>
      </c>
      <c r="E43" s="24">
        <f t="shared" si="0"/>
        <v>63.955223880597011</v>
      </c>
      <c r="F43" s="53">
        <f t="shared" si="1"/>
        <v>63.955223880597011</v>
      </c>
      <c r="G43" s="21"/>
      <c r="H43" s="1" t="s">
        <v>10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24.75" customHeight="1" x14ac:dyDescent="0.25">
      <c r="A44" s="2" t="s">
        <v>27</v>
      </c>
      <c r="B44" s="31">
        <v>30000</v>
      </c>
      <c r="C44" s="31">
        <v>30000</v>
      </c>
      <c r="D44" s="32"/>
      <c r="E44" s="32" t="s">
        <v>9</v>
      </c>
      <c r="F44" s="52" t="s">
        <v>9</v>
      </c>
      <c r="G44" s="7"/>
      <c r="H44" s="1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30" x14ac:dyDescent="0.25">
      <c r="A45" s="2" t="s">
        <v>28</v>
      </c>
      <c r="B45" s="31">
        <v>8804</v>
      </c>
      <c r="C45" s="31">
        <v>8804</v>
      </c>
      <c r="D45" s="32"/>
      <c r="E45" s="32" t="s">
        <v>9</v>
      </c>
      <c r="F45" s="52" t="s">
        <v>9</v>
      </c>
      <c r="G45" s="7"/>
      <c r="H45" s="1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30" x14ac:dyDescent="0.25">
      <c r="A46" s="2" t="s">
        <v>29</v>
      </c>
      <c r="B46" s="31">
        <v>500</v>
      </c>
      <c r="C46" s="31">
        <v>500</v>
      </c>
      <c r="D46" s="35"/>
      <c r="E46" s="32" t="s">
        <v>9</v>
      </c>
      <c r="F46" s="52" t="s">
        <v>9</v>
      </c>
      <c r="G46" s="7"/>
      <c r="H46" s="1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30" x14ac:dyDescent="0.25">
      <c r="A47" s="2" t="s">
        <v>30</v>
      </c>
      <c r="B47" s="31">
        <v>8500</v>
      </c>
      <c r="C47" s="31">
        <v>8500</v>
      </c>
      <c r="D47" s="32"/>
      <c r="E47" s="32" t="s">
        <v>9</v>
      </c>
      <c r="F47" s="52" t="s">
        <v>9</v>
      </c>
      <c r="G47" s="7"/>
      <c r="H47" s="1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5.25" customHeight="1" x14ac:dyDescent="0.25">
      <c r="A48" s="23" t="s">
        <v>31</v>
      </c>
      <c r="B48" s="31">
        <v>21512.3</v>
      </c>
      <c r="C48" s="31">
        <v>21512.3</v>
      </c>
      <c r="D48" s="32"/>
      <c r="E48" s="32" t="s">
        <v>9</v>
      </c>
      <c r="F48" s="52" t="s">
        <v>9</v>
      </c>
      <c r="G48" s="7"/>
      <c r="H48" s="10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42" ht="19.5" customHeight="1" thickBot="1" x14ac:dyDescent="0.3">
      <c r="A49" s="2" t="s">
        <v>32</v>
      </c>
      <c r="B49" s="41">
        <v>43.5</v>
      </c>
      <c r="C49" s="41">
        <v>43.5</v>
      </c>
      <c r="D49" s="32">
        <v>43.5</v>
      </c>
      <c r="E49" s="24">
        <f t="shared" si="0"/>
        <v>100</v>
      </c>
      <c r="F49" s="49">
        <f t="shared" si="1"/>
        <v>100</v>
      </c>
      <c r="G49" s="7"/>
      <c r="H49" s="1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42" ht="24" customHeight="1" thickBot="1" x14ac:dyDescent="0.3">
      <c r="A50" s="4" t="s">
        <v>5</v>
      </c>
      <c r="B50" s="39">
        <f>B37+B9</f>
        <v>938787.00800000003</v>
      </c>
      <c r="C50" s="39">
        <f>C37+C9</f>
        <v>542193.15500000003</v>
      </c>
      <c r="D50" s="26">
        <f>D37+D9</f>
        <v>322867.37600000011</v>
      </c>
      <c r="E50" s="25">
        <v>34.4</v>
      </c>
      <c r="F50" s="3">
        <v>59.5</v>
      </c>
      <c r="G50" s="7"/>
      <c r="H50" s="10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42" x14ac:dyDescent="0.25">
      <c r="G51" s="7"/>
      <c r="H51" s="8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42" x14ac:dyDescent="0.25">
      <c r="G52" s="7"/>
      <c r="H52" s="11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42" ht="18" x14ac:dyDescent="0.25">
      <c r="A53" s="6"/>
      <c r="G53" s="7"/>
      <c r="H53" s="11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42" x14ac:dyDescent="0.25"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42" x14ac:dyDescent="0.25"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42" s="12" customFormat="1" x14ac:dyDescent="0.25">
      <c r="C56" s="55"/>
      <c r="D56" s="55"/>
      <c r="G56" s="7"/>
      <c r="H56" s="7"/>
      <c r="I56" s="15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</row>
    <row r="57" spans="1:42" s="12" customFormat="1" x14ac:dyDescent="0.25">
      <c r="G57" s="7"/>
      <c r="H57" s="7"/>
      <c r="I57" s="19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</row>
    <row r="58" spans="1:42" s="12" customFormat="1" x14ac:dyDescent="0.25">
      <c r="G58" s="7"/>
      <c r="H58" s="7"/>
      <c r="I58" s="19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</row>
    <row r="59" spans="1:42" s="12" customFormat="1" x14ac:dyDescent="0.25">
      <c r="C59" s="55"/>
      <c r="D59" s="55"/>
      <c r="G59" s="7"/>
      <c r="H59" s="7"/>
      <c r="I59" s="19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</row>
    <row r="60" spans="1:42" s="12" customFormat="1" x14ac:dyDescent="0.25">
      <c r="G60" s="7"/>
      <c r="H60" s="7"/>
      <c r="I60" s="19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</row>
    <row r="61" spans="1:42" s="12" customFormat="1" x14ac:dyDescent="0.25">
      <c r="G61" s="7"/>
      <c r="H61" s="7"/>
      <c r="I61" s="19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</row>
    <row r="62" spans="1:42" s="12" customFormat="1" x14ac:dyDescent="0.25">
      <c r="C62" s="55"/>
      <c r="D62" s="55"/>
      <c r="G62" s="7"/>
      <c r="H62" s="7"/>
      <c r="I62" s="19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</row>
    <row r="63" spans="1:42" x14ac:dyDescent="0.25"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42" x14ac:dyDescent="0.25"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2:16" x14ac:dyDescent="0.25"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2:16" x14ac:dyDescent="0.25"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2:16" x14ac:dyDescent="0.25"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2:16" x14ac:dyDescent="0.25"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2:16" x14ac:dyDescent="0.25"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2:16" x14ac:dyDescent="0.25"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2:16" x14ac:dyDescent="0.25"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2:16" x14ac:dyDescent="0.25"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2:16" x14ac:dyDescent="0.25"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2:16" x14ac:dyDescent="0.25"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2:16" x14ac:dyDescent="0.25"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2:16" x14ac:dyDescent="0.25"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2:16" x14ac:dyDescent="0.25"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2:16" x14ac:dyDescent="0.25"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2:16" x14ac:dyDescent="0.2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2:16" x14ac:dyDescent="0.2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2:16" x14ac:dyDescent="0.2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2:16" x14ac:dyDescent="0.2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2:16" x14ac:dyDescent="0.2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2:16" x14ac:dyDescent="0.2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2:16" x14ac:dyDescent="0.2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2:16" x14ac:dyDescent="0.2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2:16" x14ac:dyDescent="0.2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2:16" x14ac:dyDescent="0.2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2:16" x14ac:dyDescent="0.2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2:16" x14ac:dyDescent="0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2:16" x14ac:dyDescent="0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2:16" x14ac:dyDescent="0.2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2:16" x14ac:dyDescent="0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2:16" x14ac:dyDescent="0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2:16" x14ac:dyDescent="0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2:16" x14ac:dyDescent="0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2:16" x14ac:dyDescent="0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2:16" x14ac:dyDescent="0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2:16" x14ac:dyDescent="0.2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2:16" x14ac:dyDescent="0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2:16" x14ac:dyDescent="0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2:16" x14ac:dyDescent="0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2:16" x14ac:dyDescent="0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2:16" x14ac:dyDescent="0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2:16" x14ac:dyDescent="0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2:16" x14ac:dyDescent="0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2:16" x14ac:dyDescent="0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2:16" x14ac:dyDescent="0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2:16" x14ac:dyDescent="0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2:16" x14ac:dyDescent="0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2:16" x14ac:dyDescent="0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2:16" x14ac:dyDescent="0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2:16" x14ac:dyDescent="0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2:16" x14ac:dyDescent="0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2:16" x14ac:dyDescent="0.2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2:16" x14ac:dyDescent="0.2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2:16" x14ac:dyDescent="0.2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2:16" x14ac:dyDescent="0.2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2:16" x14ac:dyDescent="0.2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2:16" x14ac:dyDescent="0.2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2:16" x14ac:dyDescent="0.2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2:16" x14ac:dyDescent="0.2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2:16" x14ac:dyDescent="0.2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2:16" x14ac:dyDescent="0.2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2:16" x14ac:dyDescent="0.2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2:16" x14ac:dyDescent="0.2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2:16" x14ac:dyDescent="0.2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2:16" x14ac:dyDescent="0.2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2:16" x14ac:dyDescent="0.2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2:16" x14ac:dyDescent="0.2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2:16" x14ac:dyDescent="0.2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2:16" x14ac:dyDescent="0.2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x14ac:dyDescent="0.2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2:16" x14ac:dyDescent="0.2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2:16" x14ac:dyDescent="0.2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2:16" x14ac:dyDescent="0.2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2:16" x14ac:dyDescent="0.2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2:16" x14ac:dyDescent="0.2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2:16" x14ac:dyDescent="0.2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2:16" x14ac:dyDescent="0.2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2:16" x14ac:dyDescent="0.2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2:16" x14ac:dyDescent="0.2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2:16" x14ac:dyDescent="0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2:16" x14ac:dyDescent="0.2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2:16" x14ac:dyDescent="0.2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2:16" x14ac:dyDescent="0.2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2:16" x14ac:dyDescent="0.2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2:16" x14ac:dyDescent="0.2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2:16" x14ac:dyDescent="0.2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2:16" x14ac:dyDescent="0.2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2:16" x14ac:dyDescent="0.2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2:16" x14ac:dyDescent="0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2:16" x14ac:dyDescent="0.2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2:16" x14ac:dyDescent="0.2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2:16" x14ac:dyDescent="0.2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2:16" x14ac:dyDescent="0.2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2:16" x14ac:dyDescent="0.2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2:16" x14ac:dyDescent="0.2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2:16" x14ac:dyDescent="0.2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2:16" x14ac:dyDescent="0.2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2:16" x14ac:dyDescent="0.2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2:16" x14ac:dyDescent="0.2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2:16" x14ac:dyDescent="0.2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2:16" x14ac:dyDescent="0.2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2:16" x14ac:dyDescent="0.2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2:16" x14ac:dyDescent="0.2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2:16" x14ac:dyDescent="0.2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2:16" x14ac:dyDescent="0.2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2:16" x14ac:dyDescent="0.2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2:16" x14ac:dyDescent="0.2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2:16" x14ac:dyDescent="0.2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2:16" x14ac:dyDescent="0.2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2:16" x14ac:dyDescent="0.2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2:16" x14ac:dyDescent="0.2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2:16" x14ac:dyDescent="0.2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2:16" x14ac:dyDescent="0.2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2:16" x14ac:dyDescent="0.2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2:16" x14ac:dyDescent="0.2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2:16" x14ac:dyDescent="0.2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2:16" x14ac:dyDescent="0.2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2:16" x14ac:dyDescent="0.2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2:16" x14ac:dyDescent="0.2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2:16" x14ac:dyDescent="0.2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2:16" x14ac:dyDescent="0.2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2:16" x14ac:dyDescent="0.2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2:16" x14ac:dyDescent="0.2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2:16" x14ac:dyDescent="0.2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2:16" x14ac:dyDescent="0.2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2:16" x14ac:dyDescent="0.2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2:16" x14ac:dyDescent="0.2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2:16" x14ac:dyDescent="0.2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2:16" x14ac:dyDescent="0.2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2:16" x14ac:dyDescent="0.2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2:16" x14ac:dyDescent="0.2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2:16" x14ac:dyDescent="0.2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2:16" x14ac:dyDescent="0.2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2:16" x14ac:dyDescent="0.2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2:16" x14ac:dyDescent="0.2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2:16" x14ac:dyDescent="0.2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2:16" x14ac:dyDescent="0.2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2:16" x14ac:dyDescent="0.2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2:16" x14ac:dyDescent="0.2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2:16" x14ac:dyDescent="0.2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2:16" x14ac:dyDescent="0.2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2:16" x14ac:dyDescent="0.2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2:16" x14ac:dyDescent="0.2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2:16" x14ac:dyDescent="0.2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2:16" x14ac:dyDescent="0.2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2:16" x14ac:dyDescent="0.2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2:16" x14ac:dyDescent="0.2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2:16" x14ac:dyDescent="0.2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2:16" x14ac:dyDescent="0.2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2:16" x14ac:dyDescent="0.2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2:16" x14ac:dyDescent="0.2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2:16" x14ac:dyDescent="0.2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2:16" x14ac:dyDescent="0.2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2:16" x14ac:dyDescent="0.2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2:16" x14ac:dyDescent="0.2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2:16" x14ac:dyDescent="0.2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2:16" x14ac:dyDescent="0.2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2:16" x14ac:dyDescent="0.2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2:16" x14ac:dyDescent="0.2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2:16" x14ac:dyDescent="0.2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2:16" x14ac:dyDescent="0.2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2:16" x14ac:dyDescent="0.2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2:16" x14ac:dyDescent="0.2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2:16" x14ac:dyDescent="0.2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2:16" x14ac:dyDescent="0.2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2:16" x14ac:dyDescent="0.2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2:16" x14ac:dyDescent="0.2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2:16" x14ac:dyDescent="0.2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2:16" x14ac:dyDescent="0.2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2:16" x14ac:dyDescent="0.25"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2:16" x14ac:dyDescent="0.25"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2:16" x14ac:dyDescent="0.25"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2:16" x14ac:dyDescent="0.25"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2:16" x14ac:dyDescent="0.25"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2:16" x14ac:dyDescent="0.25">
      <c r="G238" s="7"/>
      <c r="H238" s="7"/>
      <c r="I238" s="7"/>
      <c r="J238" s="7"/>
      <c r="K238" s="7"/>
      <c r="L238" s="7"/>
      <c r="M238" s="7"/>
      <c r="N238" s="7"/>
      <c r="O238" s="7"/>
      <c r="P238" s="7"/>
    </row>
  </sheetData>
  <mergeCells count="13">
    <mergeCell ref="C56:D56"/>
    <mergeCell ref="C59:D59"/>
    <mergeCell ref="C62:D62"/>
    <mergeCell ref="A1:F1"/>
    <mergeCell ref="A2:F2"/>
    <mergeCell ref="A3:F3"/>
    <mergeCell ref="A5:A8"/>
    <mergeCell ref="C5:D6"/>
    <mergeCell ref="E5:F6"/>
    <mergeCell ref="B8:D8"/>
    <mergeCell ref="B5:B7"/>
    <mergeCell ref="E7:E8"/>
    <mergeCell ref="F7:F8"/>
  </mergeCells>
  <pageMargins left="0.27" right="0.24" top="0.2" bottom="0.56999999999999995" header="0.16" footer="0.5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ծախս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usrr</cp:lastModifiedBy>
  <cp:lastPrinted>2020-07-02T11:41:35Z</cp:lastPrinted>
  <dcterms:created xsi:type="dcterms:W3CDTF">2017-04-26T05:26:22Z</dcterms:created>
  <dcterms:modified xsi:type="dcterms:W3CDTF">2020-07-02T11:45:50Z</dcterms:modified>
</cp:coreProperties>
</file>