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0" windowWidth="19440" windowHeight="11040"/>
  </bookViews>
  <sheets>
    <sheet name="ծախս" sheetId="3" r:id="rId1"/>
  </sheets>
  <calcPr calcId="144525"/>
</workbook>
</file>

<file path=xl/calcChain.xml><?xml version="1.0" encoding="utf-8"?>
<calcChain xmlns="http://schemas.openxmlformats.org/spreadsheetml/2006/main">
  <c r="F11" i="3" l="1"/>
  <c r="F12" i="3"/>
  <c r="F13" i="3"/>
  <c r="F10" i="3"/>
  <c r="F14" i="3"/>
  <c r="F15" i="3"/>
  <c r="F16" i="3"/>
  <c r="F17" i="3"/>
  <c r="F18" i="3"/>
  <c r="F20" i="3"/>
  <c r="F23" i="3"/>
  <c r="F24" i="3"/>
  <c r="F25" i="3"/>
  <c r="F26" i="3"/>
  <c r="F28" i="3"/>
  <c r="F29" i="3"/>
  <c r="F31" i="3"/>
  <c r="F32" i="3"/>
  <c r="F9" i="3"/>
  <c r="D48" i="3" l="1"/>
  <c r="F45" i="3"/>
  <c r="E45" i="3"/>
  <c r="F42" i="3"/>
  <c r="E42" i="3"/>
  <c r="E11" i="3"/>
  <c r="E12" i="3"/>
  <c r="E13" i="3"/>
  <c r="E14" i="3"/>
  <c r="E16" i="3"/>
  <c r="E18" i="3"/>
  <c r="E20" i="3"/>
  <c r="E23" i="3"/>
  <c r="E24" i="3"/>
  <c r="E25" i="3"/>
  <c r="E26" i="3"/>
  <c r="E28" i="3"/>
  <c r="E31" i="3"/>
  <c r="E32" i="3"/>
  <c r="E9" i="3"/>
  <c r="C9" i="3" l="1"/>
  <c r="C16" i="3"/>
  <c r="C11" i="3"/>
  <c r="C35" i="3" l="1"/>
  <c r="D35" i="3"/>
  <c r="B35" i="3"/>
  <c r="D16" i="3"/>
  <c r="D11" i="3"/>
  <c r="D9" i="3"/>
  <c r="B16" i="3"/>
  <c r="B11" i="3"/>
  <c r="B9" i="3" s="1"/>
  <c r="B48" i="3" l="1"/>
  <c r="F48" i="3" s="1"/>
  <c r="F35" i="3"/>
  <c r="E35" i="3"/>
  <c r="C48" i="3"/>
  <c r="E48" i="3" s="1"/>
</calcChain>
</file>

<file path=xl/sharedStrings.xml><?xml version="1.0" encoding="utf-8"?>
<sst xmlns="http://schemas.openxmlformats.org/spreadsheetml/2006/main" count="86" uniqueCount="53">
  <si>
    <t>Ծախսերի անվանումը</t>
  </si>
  <si>
    <r>
      <t>հազ</t>
    </r>
    <r>
      <rPr>
        <sz val="10"/>
        <color theme="1"/>
        <rFont val="Arial LatArm"/>
        <family val="2"/>
      </rPr>
      <t xml:space="preserve">. </t>
    </r>
    <r>
      <rPr>
        <sz val="10"/>
        <color theme="1"/>
        <rFont val="Sylfaen"/>
        <family val="1"/>
        <charset val="204"/>
      </rPr>
      <t>դրամ</t>
    </r>
  </si>
  <si>
    <r>
      <t xml:space="preserve">2.        </t>
    </r>
    <r>
      <rPr>
        <b/>
        <sz val="11"/>
        <color theme="1"/>
        <rFont val="Sylfaen"/>
        <family val="1"/>
        <charset val="204"/>
      </rPr>
      <t>Ֆոնդային      բյուջե</t>
    </r>
  </si>
  <si>
    <t>ԸՆԴԱՄԵՆԸ</t>
  </si>
  <si>
    <t>տարեկան պլան</t>
  </si>
  <si>
    <t>–</t>
  </si>
  <si>
    <t xml:space="preserve"> </t>
  </si>
  <si>
    <t>ԱՐՏԱՇԱՏ    ՀԱՄԱՅՆՔ</t>
  </si>
  <si>
    <t xml:space="preserve">  ԾԱԽՍԵՐԻ   ԿԱՏԱՐՈՂԱԿԱՆԸ  </t>
  </si>
  <si>
    <r>
      <t>կատար ըստ տարեկան պլանի</t>
    </r>
    <r>
      <rPr>
        <sz val="10"/>
        <color theme="1"/>
        <rFont val="Arial LatArm"/>
        <family val="2"/>
      </rPr>
      <t xml:space="preserve"> %</t>
    </r>
  </si>
  <si>
    <r>
      <t xml:space="preserve">1.1 </t>
    </r>
    <r>
      <rPr>
        <sz val="11"/>
        <color theme="1"/>
        <rFont val="Sylfaen"/>
        <family val="1"/>
        <charset val="204"/>
      </rPr>
      <t>Տեղական  ինքնակառավարում</t>
    </r>
  </si>
  <si>
    <r>
      <t>1.</t>
    </r>
    <r>
      <rPr>
        <sz val="11"/>
        <color theme="1"/>
        <rFont val="Calibri"/>
        <family val="2"/>
        <charset val="204"/>
      </rPr>
      <t>2</t>
    </r>
    <r>
      <rPr>
        <sz val="11"/>
        <color theme="1"/>
        <rFont val="Arial LatArm"/>
        <family val="2"/>
      </rPr>
      <t xml:space="preserve"> </t>
    </r>
    <r>
      <rPr>
        <sz val="11"/>
        <color theme="1"/>
        <rFont val="Sylfaen"/>
        <family val="1"/>
        <charset val="204"/>
      </rPr>
      <t>Կրթություն և գիտություն</t>
    </r>
  </si>
  <si>
    <r>
      <t xml:space="preserve">2.5.  </t>
    </r>
    <r>
      <rPr>
        <sz val="11"/>
        <color theme="1"/>
        <rFont val="Sylfaen"/>
        <family val="1"/>
        <charset val="204"/>
      </rPr>
      <t>Պահուստային ֆոնդ</t>
    </r>
  </si>
  <si>
    <r>
      <t xml:space="preserve">2.6  </t>
    </r>
    <r>
      <rPr>
        <sz val="11"/>
        <color theme="1"/>
        <rFont val="Sylfaen"/>
        <family val="1"/>
        <charset val="204"/>
      </rPr>
      <t>Ն</t>
    </r>
    <r>
      <rPr>
        <sz val="11"/>
        <color theme="1"/>
        <rFont val="Arial LatArm"/>
        <family val="2"/>
      </rPr>
      <t xml:space="preserve">³Ë³·Í³Ñ»ï³½áï³Ï³Ý ³ßË³ï³ÝùÝ»ñ </t>
    </r>
  </si>
  <si>
    <r>
      <t xml:space="preserve">2.7  </t>
    </r>
    <r>
      <rPr>
        <sz val="11"/>
        <color theme="1"/>
        <rFont val="Sylfaen"/>
        <family val="1"/>
        <charset val="204"/>
      </rPr>
      <t xml:space="preserve">Ա/բ ծածկի վերանորոգում </t>
    </r>
  </si>
  <si>
    <r>
      <t>2.9</t>
    </r>
    <r>
      <rPr>
        <sz val="11"/>
        <color theme="1"/>
        <rFont val="Calibri"/>
        <family val="2"/>
        <charset val="204"/>
      </rPr>
      <t xml:space="preserve"> </t>
    </r>
    <r>
      <rPr>
        <sz val="11"/>
        <color theme="1"/>
        <rFont val="Sylfaen"/>
        <family val="1"/>
        <charset val="204"/>
      </rPr>
      <t>Կանաչ տարածքների հիմնում և պահպանում</t>
    </r>
  </si>
  <si>
    <t>÷³ëïացի</t>
  </si>
  <si>
    <r>
      <t>1.</t>
    </r>
    <r>
      <rPr>
        <b/>
        <sz val="11"/>
        <color theme="1"/>
        <rFont val="Sylfaen"/>
        <family val="1"/>
        <charset val="204"/>
      </rPr>
      <t>Վարչական բյուջե    ընդամենը</t>
    </r>
  </si>
  <si>
    <r>
      <t xml:space="preserve">առ  </t>
    </r>
    <r>
      <rPr>
        <sz val="10"/>
        <color theme="1"/>
        <rFont val="Arial LatArm"/>
        <family val="2"/>
      </rPr>
      <t xml:space="preserve">  01.04.2021</t>
    </r>
    <r>
      <rPr>
        <sz val="10"/>
        <color theme="1"/>
        <rFont val="Sylfaen"/>
        <family val="1"/>
        <charset val="204"/>
      </rPr>
      <t>թ</t>
    </r>
  </si>
  <si>
    <t>1.2.1 Նախադպրոցական ուսուցում</t>
  </si>
  <si>
    <t>1.2.3 Մշակույթ և գրադարան</t>
  </si>
  <si>
    <t>1.2.2 Արտադպրոցական դաստիարակություն /այդ թվում՝ սպորտ/</t>
  </si>
  <si>
    <r>
      <t xml:space="preserve">1.3 </t>
    </r>
    <r>
      <rPr>
        <sz val="11"/>
        <color theme="1"/>
        <rFont val="Sylfaen"/>
        <family val="1"/>
        <charset val="204"/>
      </rPr>
      <t>Քաղաքացիական կացության</t>
    </r>
    <r>
      <rPr>
        <sz val="11"/>
        <color theme="1"/>
        <rFont val="Arial LatArm"/>
        <family val="2"/>
      </rPr>
      <t xml:space="preserve"> ա</t>
    </r>
    <r>
      <rPr>
        <sz val="11"/>
        <color theme="1"/>
        <rFont val="Sylfaen"/>
        <family val="1"/>
        <charset val="204"/>
      </rPr>
      <t>կտերի բաժին</t>
    </r>
  </si>
  <si>
    <t>1.4 Շրջակա միջավայրի պաշտպանություն</t>
  </si>
  <si>
    <t xml:space="preserve">1.4.1 Կենսաբազմազանություն և բնության պաշտպանություն </t>
  </si>
  <si>
    <r>
      <t xml:space="preserve">1.4.2 </t>
    </r>
    <r>
      <rPr>
        <sz val="11"/>
        <color theme="1"/>
        <rFont val="Sylfaen"/>
        <family val="1"/>
        <charset val="204"/>
      </rPr>
      <t>Աղբահանում</t>
    </r>
  </si>
  <si>
    <r>
      <t xml:space="preserve">1.4.3 </t>
    </r>
    <r>
      <rPr>
        <sz val="11"/>
        <color theme="1"/>
        <rFont val="Sylfaen"/>
        <family val="1"/>
        <charset val="204"/>
      </rPr>
      <t xml:space="preserve"> Ախտ.  և միջատազերծ. ծառ. /դեռատիզացիա/ </t>
    </r>
  </si>
  <si>
    <t>1.5 Բազմաբնակ. շենքերի սպասարկում</t>
  </si>
  <si>
    <t xml:space="preserve">1.6 Բազմաբնակ. շենքերի  թեք տանիքների վերանորոգում </t>
  </si>
  <si>
    <t>1.7 Բազմաբնակ. շենքերի բարեկարգմ. այլ աշխատանք</t>
  </si>
  <si>
    <r>
      <t>1.8</t>
    </r>
    <r>
      <rPr>
        <sz val="11"/>
        <color theme="1"/>
        <rFont val="Calibri"/>
        <family val="2"/>
        <charset val="204"/>
      </rPr>
      <t xml:space="preserve"> </t>
    </r>
    <r>
      <rPr>
        <sz val="11"/>
        <color theme="1"/>
        <rFont val="Sylfaen"/>
        <family val="1"/>
        <charset val="204"/>
      </rPr>
      <t xml:space="preserve">Գույքի նկատմամբ իրավունքի գրանցում </t>
    </r>
  </si>
  <si>
    <r>
      <t>1.9</t>
    </r>
    <r>
      <rPr>
        <sz val="11"/>
        <color theme="1"/>
        <rFont val="Calibri"/>
        <family val="2"/>
        <charset val="204"/>
      </rPr>
      <t xml:space="preserve"> </t>
    </r>
    <r>
      <rPr>
        <sz val="11"/>
        <color theme="1"/>
        <rFont val="Sylfaen"/>
        <family val="1"/>
        <charset val="204"/>
      </rPr>
      <t xml:space="preserve">Մշակութային միջոցառումներ </t>
    </r>
  </si>
  <si>
    <r>
      <t>1.10</t>
    </r>
    <r>
      <rPr>
        <sz val="11"/>
        <color theme="1"/>
        <rFont val="Calibri"/>
        <family val="2"/>
        <charset val="204"/>
      </rPr>
      <t xml:space="preserve"> </t>
    </r>
    <r>
      <rPr>
        <sz val="11"/>
        <color theme="1"/>
        <rFont val="Sylfaen"/>
        <family val="1"/>
        <charset val="204"/>
      </rPr>
      <t xml:space="preserve">Դիմումներ և հայցադիմումներ </t>
    </r>
  </si>
  <si>
    <r>
      <t xml:space="preserve">1.11 </t>
    </r>
    <r>
      <rPr>
        <sz val="11"/>
        <color theme="1"/>
        <rFont val="Sylfaen"/>
        <family val="1"/>
        <charset val="204"/>
      </rPr>
      <t>Ա</t>
    </r>
    <r>
      <rPr>
        <sz val="11"/>
        <color theme="1"/>
        <rFont val="Arial LatArm"/>
        <family val="2"/>
      </rPr>
      <t>\</t>
    </r>
    <r>
      <rPr>
        <sz val="11"/>
        <color theme="1"/>
        <rFont val="Sylfaen"/>
        <family val="1"/>
        <charset val="204"/>
      </rPr>
      <t>լ ցանցի շահագործում</t>
    </r>
  </si>
  <si>
    <r>
      <t xml:space="preserve">1.12 </t>
    </r>
    <r>
      <rPr>
        <sz val="11"/>
        <color theme="1"/>
        <rFont val="Sylfaen"/>
        <family val="1"/>
        <charset val="204"/>
      </rPr>
      <t>Ա</t>
    </r>
    <r>
      <rPr>
        <sz val="11"/>
        <color theme="1"/>
        <rFont val="Arial LatArm"/>
        <family val="2"/>
      </rPr>
      <t>\</t>
    </r>
    <r>
      <rPr>
        <sz val="11"/>
        <color theme="1"/>
        <rFont val="Sylfaen"/>
        <family val="1"/>
        <charset val="204"/>
      </rPr>
      <t>բ ծածկի պահպանում</t>
    </r>
  </si>
  <si>
    <r>
      <t>1.13</t>
    </r>
    <r>
      <rPr>
        <sz val="11"/>
        <color theme="1"/>
        <rFont val="Calibri"/>
        <family val="2"/>
        <charset val="204"/>
      </rPr>
      <t xml:space="preserve"> </t>
    </r>
    <r>
      <rPr>
        <sz val="11"/>
        <color theme="1"/>
        <rFont val="Sylfaen"/>
        <family val="1"/>
        <charset val="204"/>
      </rPr>
      <t>Սոցպաշտպանություն</t>
    </r>
  </si>
  <si>
    <r>
      <t>1.14</t>
    </r>
    <r>
      <rPr>
        <sz val="11"/>
        <color theme="1"/>
        <rFont val="Sylfaen"/>
        <family val="1"/>
        <charset val="204"/>
      </rPr>
      <t>Վարչական շենքի հիմնանորոգում</t>
    </r>
  </si>
  <si>
    <t>1.17 Գյուղատնտեսական կենդանիների պատվաստում</t>
  </si>
  <si>
    <r>
      <t xml:space="preserve">1.18 </t>
    </r>
    <r>
      <rPr>
        <sz val="11"/>
        <color theme="1"/>
        <rFont val="Sylfaen"/>
        <family val="1"/>
        <charset val="204"/>
      </rPr>
      <t>Պահուստային ֆոնդ</t>
    </r>
  </si>
  <si>
    <t>2.11 Բազմաբնակարան բնակելի շենքերի բարեկարգում</t>
  </si>
  <si>
    <t>2.12 Վարչական շենքի հիմնանորոգում</t>
  </si>
  <si>
    <t xml:space="preserve"> 2.10 Ա/բ ծածկի վերանորոգում /սուբվենցիա/</t>
  </si>
  <si>
    <r>
      <t xml:space="preserve">2.4  </t>
    </r>
    <r>
      <rPr>
        <sz val="11"/>
        <color theme="1"/>
        <rFont val="Sylfaen"/>
        <family val="1"/>
        <charset val="204"/>
      </rPr>
      <t xml:space="preserve">Սանմաքրում </t>
    </r>
  </si>
  <si>
    <r>
      <t xml:space="preserve">2.8 </t>
    </r>
    <r>
      <rPr>
        <sz val="11"/>
        <color theme="1"/>
        <rFont val="Sylfaen"/>
        <family val="1"/>
        <charset val="204"/>
      </rPr>
      <t xml:space="preserve">Բազմաբն. շենքերի թեք տանիք. վերանորոգում </t>
    </r>
  </si>
  <si>
    <t>1-ին եռամսյակ</t>
  </si>
  <si>
    <r>
      <t>կատար ըստ եռամսյա պլանի</t>
    </r>
    <r>
      <rPr>
        <sz val="10"/>
        <color theme="1"/>
        <rFont val="Arial LatArm"/>
        <family val="2"/>
      </rPr>
      <t xml:space="preserve"> %</t>
    </r>
  </si>
  <si>
    <t>Հաշվետու ժամանակաշրջան /եռամսյակ/</t>
  </si>
  <si>
    <t>­</t>
  </si>
  <si>
    <r>
      <t>1.15</t>
    </r>
    <r>
      <rPr>
        <sz val="11"/>
        <color theme="1"/>
        <rFont val="Calibri"/>
        <family val="2"/>
        <charset val="204"/>
      </rPr>
      <t xml:space="preserve">  </t>
    </r>
    <r>
      <rPr>
        <sz val="11"/>
        <color theme="1"/>
        <rFont val="Sylfaen"/>
        <family val="1"/>
        <charset val="204"/>
      </rPr>
      <t>Ա</t>
    </r>
    <r>
      <rPr>
        <sz val="11"/>
        <color theme="1"/>
        <rFont val="Arial LatArm"/>
        <family val="2"/>
      </rPr>
      <t>ç</t>
    </r>
    <r>
      <rPr>
        <sz val="11"/>
        <color theme="1"/>
        <rFont val="Sylfaen"/>
        <family val="1"/>
        <charset val="204"/>
      </rPr>
      <t>ակցություն</t>
    </r>
    <r>
      <rPr>
        <sz val="11"/>
        <color theme="1"/>
        <rFont val="Arial LatArm"/>
        <family val="2"/>
      </rPr>
      <t xml:space="preserve"> Ñ³ë</t>
    </r>
    <r>
      <rPr>
        <sz val="11"/>
        <color theme="1"/>
        <rFont val="Sylfaen"/>
        <family val="1"/>
        <charset val="204"/>
      </rPr>
      <t>արակական</t>
    </r>
    <r>
      <rPr>
        <sz val="11"/>
        <color theme="1"/>
        <rFont val="Arial LatArm"/>
        <family val="2"/>
      </rPr>
      <t xml:space="preserve"> Ï³½Ù</t>
    </r>
    <r>
      <rPr>
        <sz val="11"/>
        <color theme="1"/>
        <rFont val="Sylfaen"/>
        <family val="1"/>
        <charset val="204"/>
      </rPr>
      <t>ակերպ.</t>
    </r>
  </si>
  <si>
    <r>
      <t>1.16</t>
    </r>
    <r>
      <rPr>
        <sz val="11"/>
        <color theme="1"/>
        <rFont val="Calibri"/>
        <family val="2"/>
        <charset val="204"/>
      </rPr>
      <t xml:space="preserve"> </t>
    </r>
    <r>
      <rPr>
        <sz val="11"/>
        <color theme="1"/>
        <rFont val="Sylfaen"/>
        <family val="1"/>
        <charset val="204"/>
      </rPr>
      <t>Քաղաքապետարանի աշխատանք. լուսաբանում</t>
    </r>
  </si>
  <si>
    <r>
      <t xml:space="preserve">2.1 </t>
    </r>
    <r>
      <rPr>
        <sz val="11"/>
        <color theme="1"/>
        <rFont val="Sylfaen"/>
        <family val="1"/>
        <charset val="204"/>
      </rPr>
      <t>Ա</t>
    </r>
    <r>
      <rPr>
        <sz val="11"/>
        <color theme="1"/>
        <rFont val="Arial LatArm"/>
        <family val="2"/>
      </rPr>
      <t>\</t>
    </r>
    <r>
      <rPr>
        <sz val="11"/>
        <color theme="1"/>
        <rFont val="Sylfaen"/>
        <family val="1"/>
        <charset val="204"/>
      </rPr>
      <t>լ ցանցի հիմնանորոգում</t>
    </r>
  </si>
  <si>
    <r>
      <t xml:space="preserve">2.2 </t>
    </r>
    <r>
      <rPr>
        <sz val="11"/>
        <color theme="1"/>
        <rFont val="Sylfaen"/>
        <family val="1"/>
        <charset val="204"/>
      </rPr>
      <t>Վարչական ապարատ</t>
    </r>
  </si>
  <si>
    <r>
      <t xml:space="preserve">2.3 </t>
    </r>
    <r>
      <rPr>
        <sz val="11"/>
        <color theme="1"/>
        <rFont val="Calibri"/>
        <family val="2"/>
        <charset val="204"/>
      </rPr>
      <t>Փողոցների պահպանում և շահագործում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</si>
</sst>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7">
    <font>
      <sz val="11"/>
      <color theme="1"/>
      <name val="Calibri"/>
      <family val="2"/>
      <charset val="204"/>
      <scheme val="minor"/>
    </font>
    <font>
      <sz val="10"/>
      <color theme="1"/>
      <name val="Arial LatArm"/>
      <family val="2"/>
    </font>
    <font>
      <sz val="10"/>
      <color theme="1"/>
      <name val="Sylfaen"/>
      <family val="1"/>
      <charset val="204"/>
    </font>
    <font>
      <u/>
      <sz val="10"/>
      <color theme="1"/>
      <name val="Sylfaen"/>
      <family val="1"/>
      <charset val="204"/>
    </font>
    <font>
      <sz val="10"/>
      <color theme="1"/>
      <name val="Calibri"/>
      <family val="2"/>
      <charset val="204"/>
    </font>
    <font>
      <b/>
      <sz val="10"/>
      <color theme="1"/>
      <name val="Calibri"/>
      <family val="2"/>
      <charset val="204"/>
    </font>
    <font>
      <b/>
      <sz val="11"/>
      <color theme="1"/>
      <name val="Arial LatArm"/>
      <family val="2"/>
    </font>
    <font>
      <b/>
      <sz val="11"/>
      <color theme="1"/>
      <name val="Sylfaen"/>
      <family val="1"/>
      <charset val="204"/>
    </font>
    <font>
      <sz val="11"/>
      <color theme="1"/>
      <name val="Arial LatArm"/>
      <family val="2"/>
    </font>
    <font>
      <sz val="11"/>
      <color theme="1"/>
      <name val="Calibri"/>
      <family val="2"/>
      <charset val="204"/>
    </font>
    <font>
      <sz val="11"/>
      <color theme="1"/>
      <name val="Sylfaen"/>
      <family val="1"/>
      <charset val="204"/>
    </font>
    <font>
      <b/>
      <sz val="11"/>
      <color theme="1"/>
      <name val="Calibri"/>
      <family val="2"/>
      <charset val="204"/>
    </font>
    <font>
      <sz val="12"/>
      <color theme="1"/>
      <name val="Sylfaen"/>
      <family val="1"/>
      <charset val="204"/>
    </font>
    <font>
      <b/>
      <sz val="12"/>
      <color theme="1"/>
      <name val="Arial LatArm"/>
      <family val="2"/>
    </font>
    <font>
      <b/>
      <sz val="14"/>
      <color theme="1"/>
      <name val="Calibri"/>
      <family val="2"/>
      <charset val="204"/>
    </font>
    <font>
      <sz val="11"/>
      <color theme="1"/>
      <name val="Giddyup Std"/>
      <family val="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4" fillId="0" borderId="0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12" fillId="0" borderId="0" xfId="0" applyFont="1" applyAlignment="1">
      <alignment vertical="center"/>
    </xf>
    <xf numFmtId="0" fontId="0" fillId="0" borderId="0" xfId="0" applyBorder="1"/>
    <xf numFmtId="0" fontId="4" fillId="0" borderId="0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/>
    <xf numFmtId="0" fontId="6" fillId="0" borderId="2" xfId="0" applyFont="1" applyBorder="1" applyAlignment="1">
      <alignment vertical="center" wrapText="1"/>
    </xf>
    <xf numFmtId="165" fontId="4" fillId="0" borderId="0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0" xfId="0" applyBorder="1" applyAlignment="1"/>
    <xf numFmtId="164" fontId="1" fillId="0" borderId="0" xfId="0" applyNumberFormat="1" applyFont="1" applyBorder="1" applyAlignment="1">
      <alignment vertical="center" wrapText="1"/>
    </xf>
    <xf numFmtId="165" fontId="0" fillId="0" borderId="0" xfId="0" applyNumberFormat="1" applyBorder="1"/>
    <xf numFmtId="0" fontId="8" fillId="0" borderId="0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7" fontId="8" fillId="0" borderId="4" xfId="0" applyNumberFormat="1" applyFont="1" applyBorder="1" applyAlignment="1">
      <alignment vertical="center" wrapText="1"/>
    </xf>
    <xf numFmtId="164" fontId="8" fillId="0" borderId="3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165" fontId="6" fillId="2" borderId="8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center" vertical="center" wrapText="1"/>
    </xf>
    <xf numFmtId="164" fontId="8" fillId="0" borderId="4" xfId="0" applyNumberFormat="1" applyFont="1" applyBorder="1" applyAlignment="1">
      <alignment horizontal="center" vertical="center" wrapText="1"/>
    </xf>
    <xf numFmtId="165" fontId="9" fillId="2" borderId="3" xfId="0" applyNumberFormat="1" applyFont="1" applyFill="1" applyBorder="1" applyAlignment="1">
      <alignment horizontal="center" vertical="center" wrapText="1"/>
    </xf>
    <xf numFmtId="165" fontId="9" fillId="2" borderId="4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1" fontId="9" fillId="2" borderId="4" xfId="0" applyNumberFormat="1" applyFont="1" applyFill="1" applyBorder="1" applyAlignment="1">
      <alignment horizontal="center" vertical="center" wrapText="1"/>
    </xf>
    <xf numFmtId="164" fontId="9" fillId="2" borderId="4" xfId="0" applyNumberFormat="1" applyFont="1" applyFill="1" applyBorder="1" applyAlignment="1">
      <alignment horizontal="center" vertical="center" wrapText="1"/>
    </xf>
    <xf numFmtId="165" fontId="14" fillId="2" borderId="2" xfId="0" applyNumberFormat="1" applyFont="1" applyFill="1" applyBorder="1" applyAlignment="1">
      <alignment horizontal="center" vertical="center" wrapText="1"/>
    </xf>
    <xf numFmtId="2" fontId="14" fillId="2" borderId="2" xfId="0" applyNumberFormat="1" applyFont="1" applyFill="1" applyBorder="1" applyAlignment="1">
      <alignment horizontal="center" vertical="center" wrapText="1"/>
    </xf>
    <xf numFmtId="2" fontId="9" fillId="2" borderId="4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5" fillId="0" borderId="0" xfId="0" applyFont="1" applyBorder="1" applyAlignment="1"/>
    <xf numFmtId="165" fontId="13" fillId="2" borderId="2" xfId="0" applyNumberFormat="1" applyFont="1" applyFill="1" applyBorder="1" applyAlignment="1">
      <alignment horizontal="center" vertical="center" wrapText="1"/>
    </xf>
    <xf numFmtId="165" fontId="1" fillId="0" borderId="5" xfId="0" applyNumberFormat="1" applyFont="1" applyBorder="1" applyAlignment="1">
      <alignment horizontal="center" vertical="center" wrapText="1"/>
    </xf>
    <xf numFmtId="165" fontId="1" fillId="0" borderId="6" xfId="0" applyNumberFormat="1" applyFont="1" applyBorder="1" applyAlignment="1">
      <alignment horizontal="center" vertical="center" wrapText="1"/>
    </xf>
    <xf numFmtId="1" fontId="1" fillId="0" borderId="6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4" fontId="14" fillId="2" borderId="2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16" fillId="0" borderId="0" xfId="0" applyFont="1"/>
    <xf numFmtId="0" fontId="16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36"/>
  <sheetViews>
    <sheetView tabSelected="1" workbookViewId="0">
      <selection activeCell="A58" sqref="A58"/>
    </sheetView>
  </sheetViews>
  <sheetFormatPr defaultRowHeight="15"/>
  <cols>
    <col min="1" max="1" width="34.140625" customWidth="1"/>
    <col min="2" max="2" width="16" customWidth="1"/>
    <col min="3" max="4" width="14.7109375" customWidth="1"/>
    <col min="5" max="5" width="8.7109375" customWidth="1"/>
    <col min="6" max="6" width="9.5703125" customWidth="1"/>
    <col min="7" max="7" width="10" bestFit="1" customWidth="1"/>
    <col min="9" max="9" width="14.28515625" customWidth="1"/>
    <col min="10" max="10" width="10.42578125" bestFit="1" customWidth="1"/>
    <col min="11" max="11" width="15.7109375" customWidth="1"/>
    <col min="13" max="13" width="14.5703125" customWidth="1"/>
    <col min="17" max="17" width="9.5703125" bestFit="1" customWidth="1"/>
  </cols>
  <sheetData>
    <row r="1" spans="1:39">
      <c r="A1" s="65" t="s">
        <v>7</v>
      </c>
      <c r="B1" s="65"/>
      <c r="C1" s="65"/>
      <c r="D1" s="65"/>
      <c r="E1" s="65"/>
      <c r="F1" s="6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</row>
    <row r="2" spans="1:39">
      <c r="A2" s="66" t="s">
        <v>8</v>
      </c>
      <c r="B2" s="66"/>
      <c r="C2" s="66"/>
      <c r="D2" s="66"/>
      <c r="E2" s="66"/>
      <c r="F2" s="66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</row>
    <row r="3" spans="1:39" ht="15.75" customHeight="1">
      <c r="A3" s="66" t="s">
        <v>18</v>
      </c>
      <c r="B3" s="66"/>
      <c r="C3" s="66"/>
      <c r="D3" s="66"/>
      <c r="E3" s="66"/>
      <c r="F3" s="66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</row>
    <row r="4" spans="1:39">
      <c r="A4" t="s">
        <v>6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</row>
    <row r="5" spans="1:39" ht="15" customHeight="1">
      <c r="A5" s="62" t="s">
        <v>0</v>
      </c>
      <c r="B5" s="62" t="s">
        <v>4</v>
      </c>
      <c r="C5" s="70" t="s">
        <v>46</v>
      </c>
      <c r="D5" s="71"/>
      <c r="E5" s="71"/>
      <c r="F5" s="72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</row>
    <row r="6" spans="1:39">
      <c r="A6" s="62"/>
      <c r="B6" s="62"/>
      <c r="C6" s="73"/>
      <c r="D6" s="74"/>
      <c r="E6" s="74"/>
      <c r="F6" s="7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14.25" customHeight="1">
      <c r="A7" s="62"/>
      <c r="B7" s="62"/>
      <c r="C7" s="24" t="s">
        <v>44</v>
      </c>
      <c r="D7" s="7" t="s">
        <v>16</v>
      </c>
      <c r="E7" s="62" t="s">
        <v>45</v>
      </c>
      <c r="F7" s="62" t="s">
        <v>9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</row>
    <row r="8" spans="1:39" ht="41.25" customHeight="1" thickBot="1">
      <c r="A8" s="63"/>
      <c r="B8" s="67" t="s">
        <v>1</v>
      </c>
      <c r="C8" s="68"/>
      <c r="D8" s="69"/>
      <c r="E8" s="63"/>
      <c r="F8" s="63"/>
      <c r="G8" s="20"/>
      <c r="H8" s="20"/>
      <c r="I8" s="59"/>
      <c r="J8" s="20"/>
      <c r="K8" s="20"/>
      <c r="L8" s="20"/>
      <c r="M8" s="20"/>
      <c r="N8" s="20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</row>
    <row r="9" spans="1:39" ht="25.5" customHeight="1" thickBot="1">
      <c r="A9" s="11" t="s">
        <v>17</v>
      </c>
      <c r="B9" s="58">
        <f>B10+B11+B15+B16+B20+B21+B22+B23+B24+B25+B26+B27+B28+B29+B30+B31+B32+B33</f>
        <v>875076.67999999993</v>
      </c>
      <c r="C9" s="46">
        <f>C10+C11+C15+C16+C20+C21+C22+C23+C24+C25+C26+C27+C28+C29+C30+C31+C32+C33</f>
        <v>218769.17</v>
      </c>
      <c r="D9" s="29">
        <f>D10+D11+D15+D16+D20+D21+D22+D23+D24+D25+D26+D27+D28+D29+D30+D31+D32+D33</f>
        <v>147808.74400000001</v>
      </c>
      <c r="E9" s="27">
        <f>D9/C9*100</f>
        <v>67.563790638324406</v>
      </c>
      <c r="F9" s="27">
        <f>D9/B9*100</f>
        <v>16.890947659581105</v>
      </c>
      <c r="G9" s="20"/>
      <c r="H9" s="20"/>
      <c r="I9" s="57"/>
      <c r="J9" s="20"/>
      <c r="K9" s="20"/>
      <c r="L9" s="20"/>
      <c r="M9" s="20"/>
      <c r="N9" s="20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</row>
    <row r="10" spans="1:39">
      <c r="A10" s="3" t="s">
        <v>10</v>
      </c>
      <c r="B10" s="32">
        <v>154283.14499999999</v>
      </c>
      <c r="C10" s="32">
        <v>38570.786</v>
      </c>
      <c r="D10" s="52">
        <v>48376.241000000002</v>
      </c>
      <c r="E10" s="26" t="s">
        <v>47</v>
      </c>
      <c r="F10" s="26">
        <f>D10/B10*100</f>
        <v>31.35549317457847</v>
      </c>
      <c r="G10" s="20"/>
      <c r="H10" s="20"/>
      <c r="I10" s="57"/>
      <c r="J10" s="20"/>
      <c r="K10" s="20"/>
      <c r="L10" s="20"/>
      <c r="M10" s="20"/>
      <c r="N10" s="20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</row>
    <row r="11" spans="1:39">
      <c r="A11" s="2" t="s">
        <v>11</v>
      </c>
      <c r="B11" s="45">
        <f>B12+B13+B14</f>
        <v>515213.39999999997</v>
      </c>
      <c r="C11" s="33">
        <f>C12+C13+C14</f>
        <v>128803.34999999999</v>
      </c>
      <c r="D11" s="53">
        <f>D12+D13+D14</f>
        <v>73209.751000000004</v>
      </c>
      <c r="E11" s="26">
        <f t="shared" ref="E11:E32" si="0">D11/C11*100</f>
        <v>56.838390461117669</v>
      </c>
      <c r="F11" s="26">
        <f t="shared" ref="F11:F13" si="1">D11/B11*100</f>
        <v>14.209597615279417</v>
      </c>
      <c r="G11" s="20"/>
      <c r="H11" s="20"/>
      <c r="I11" s="57"/>
      <c r="J11" s="20"/>
      <c r="K11" s="20"/>
      <c r="L11" s="20"/>
      <c r="M11" s="20"/>
      <c r="N11" s="20"/>
      <c r="O11" s="5"/>
      <c r="P11" s="5"/>
      <c r="Q11" s="22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</row>
    <row r="12" spans="1:39" s="10" customFormat="1">
      <c r="A12" s="2" t="s">
        <v>19</v>
      </c>
      <c r="B12" s="44">
        <v>286421</v>
      </c>
      <c r="C12" s="48">
        <v>71605.25</v>
      </c>
      <c r="D12" s="53">
        <v>34940.839</v>
      </c>
      <c r="E12" s="26">
        <f t="shared" si="0"/>
        <v>48.796476515339307</v>
      </c>
      <c r="F12" s="26">
        <f t="shared" si="1"/>
        <v>12.199119128834827</v>
      </c>
      <c r="G12" s="20"/>
      <c r="H12" s="20"/>
      <c r="I12" s="57"/>
      <c r="J12" s="20"/>
      <c r="K12" s="20"/>
      <c r="L12" s="20"/>
      <c r="M12" s="20"/>
      <c r="N12" s="20"/>
      <c r="O12" s="5"/>
      <c r="P12" s="5"/>
      <c r="Q12" s="22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</row>
    <row r="13" spans="1:39" s="10" customFormat="1" ht="42.75">
      <c r="A13" s="2" t="s">
        <v>21</v>
      </c>
      <c r="B13" s="45">
        <v>201658.8</v>
      </c>
      <c r="C13" s="45">
        <v>50414.7</v>
      </c>
      <c r="D13" s="53">
        <v>33633.834999999999</v>
      </c>
      <c r="E13" s="26">
        <f t="shared" si="0"/>
        <v>66.714341253642289</v>
      </c>
      <c r="F13" s="26">
        <f t="shared" si="1"/>
        <v>16.678585313410572</v>
      </c>
      <c r="G13" s="20"/>
      <c r="H13" s="20"/>
      <c r="I13" s="57"/>
      <c r="J13" s="20"/>
      <c r="K13" s="20"/>
      <c r="L13" s="20"/>
      <c r="M13" s="20"/>
      <c r="N13" s="20"/>
      <c r="O13" s="5"/>
      <c r="P13" s="5"/>
      <c r="Q13" s="22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</row>
    <row r="14" spans="1:39" s="10" customFormat="1">
      <c r="A14" s="2" t="s">
        <v>20</v>
      </c>
      <c r="B14" s="45">
        <v>27133.599999999999</v>
      </c>
      <c r="C14" s="45">
        <v>6783.4</v>
      </c>
      <c r="D14" s="53">
        <v>4635.0770000000002</v>
      </c>
      <c r="E14" s="26">
        <f t="shared" si="0"/>
        <v>68.329701919391468</v>
      </c>
      <c r="F14" s="26">
        <f t="shared" ref="F14:F32" si="2">D14/B14*100</f>
        <v>17.082425479847867</v>
      </c>
      <c r="G14" s="20"/>
      <c r="H14" s="20"/>
      <c r="I14" s="57"/>
      <c r="J14" s="20"/>
      <c r="K14" s="20"/>
      <c r="L14" s="20"/>
      <c r="M14" s="20"/>
      <c r="N14" s="20"/>
      <c r="O14" s="5"/>
      <c r="P14" s="5"/>
      <c r="Q14" s="22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</row>
    <row r="15" spans="1:39" ht="30">
      <c r="A15" s="2" t="s">
        <v>22</v>
      </c>
      <c r="B15" s="34">
        <v>5474.3</v>
      </c>
      <c r="C15" s="34">
        <v>1368.575</v>
      </c>
      <c r="D15" s="7">
        <v>1519.742</v>
      </c>
      <c r="E15" s="26" t="s">
        <v>47</v>
      </c>
      <c r="F15" s="26">
        <f t="shared" si="2"/>
        <v>27.761394150850339</v>
      </c>
      <c r="G15" s="20"/>
      <c r="H15" s="20"/>
      <c r="I15" s="57"/>
      <c r="J15" s="20"/>
      <c r="K15" s="20"/>
      <c r="L15" s="20"/>
      <c r="M15" s="20"/>
      <c r="N15" s="20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</row>
    <row r="16" spans="1:39" ht="33" customHeight="1">
      <c r="A16" s="2" t="s">
        <v>23</v>
      </c>
      <c r="B16" s="34">
        <f>B17+B18+B19</f>
        <v>73983</v>
      </c>
      <c r="C16" s="34">
        <f>C17+C18+C19</f>
        <v>18495.75</v>
      </c>
      <c r="D16" s="53">
        <f>D17+D18+D19</f>
        <v>9786.0390000000007</v>
      </c>
      <c r="E16" s="26">
        <f t="shared" si="0"/>
        <v>52.909663030696244</v>
      </c>
      <c r="F16" s="26">
        <f t="shared" si="2"/>
        <v>13.227415757674061</v>
      </c>
      <c r="G16" s="20"/>
      <c r="H16" s="20"/>
      <c r="I16" s="57"/>
      <c r="J16" s="20"/>
      <c r="K16" s="20"/>
      <c r="L16" s="20"/>
      <c r="M16" s="20"/>
      <c r="N16" s="20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</row>
    <row r="17" spans="1:39" ht="28.5">
      <c r="A17" s="2" t="s">
        <v>24</v>
      </c>
      <c r="B17" s="34">
        <v>500</v>
      </c>
      <c r="C17" s="34">
        <v>125</v>
      </c>
      <c r="D17" s="54">
        <v>300</v>
      </c>
      <c r="E17" s="26" t="s">
        <v>47</v>
      </c>
      <c r="F17" s="26">
        <f t="shared" si="2"/>
        <v>60</v>
      </c>
      <c r="G17" s="20"/>
      <c r="H17" s="20"/>
      <c r="I17" s="57"/>
      <c r="J17" s="20"/>
      <c r="K17" s="50"/>
      <c r="L17" s="20"/>
      <c r="M17" s="20"/>
      <c r="N17" s="20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</row>
    <row r="18" spans="1:39">
      <c r="A18" s="2" t="s">
        <v>25</v>
      </c>
      <c r="B18" s="34">
        <v>72883</v>
      </c>
      <c r="C18" s="34">
        <v>18220.75</v>
      </c>
      <c r="D18" s="7">
        <v>9486.0390000000007</v>
      </c>
      <c r="E18" s="26">
        <f t="shared" si="0"/>
        <v>52.061737304995681</v>
      </c>
      <c r="F18" s="26">
        <f t="shared" si="2"/>
        <v>13.01543432624892</v>
      </c>
      <c r="G18" s="20"/>
      <c r="H18" s="20"/>
      <c r="I18" s="57"/>
      <c r="J18" s="20"/>
      <c r="K18" s="20"/>
      <c r="L18" s="20"/>
      <c r="M18" s="20"/>
      <c r="N18" s="20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</row>
    <row r="19" spans="1:39" ht="30">
      <c r="A19" s="2" t="s">
        <v>26</v>
      </c>
      <c r="B19" s="34">
        <v>600</v>
      </c>
      <c r="C19" s="34">
        <v>150</v>
      </c>
      <c r="D19" s="55"/>
      <c r="E19" s="26" t="s">
        <v>47</v>
      </c>
      <c r="F19" s="26" t="s">
        <v>47</v>
      </c>
      <c r="G19" s="20"/>
      <c r="H19" s="20"/>
      <c r="I19" s="57"/>
      <c r="J19" s="20"/>
      <c r="K19" s="20"/>
      <c r="L19" s="20"/>
      <c r="M19" s="20"/>
      <c r="N19" s="20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</row>
    <row r="20" spans="1:39" ht="28.5">
      <c r="A20" s="2" t="s">
        <v>27</v>
      </c>
      <c r="B20" s="34">
        <v>45597</v>
      </c>
      <c r="C20" s="34">
        <v>11399.25</v>
      </c>
      <c r="D20" s="49">
        <v>10150.776</v>
      </c>
      <c r="E20" s="26">
        <f t="shared" si="0"/>
        <v>89.047753141654056</v>
      </c>
      <c r="F20" s="26">
        <f t="shared" si="2"/>
        <v>22.261938285413514</v>
      </c>
      <c r="G20" s="20"/>
      <c r="H20" s="20"/>
      <c r="I20" s="57"/>
      <c r="J20" s="20"/>
      <c r="K20" s="20"/>
      <c r="L20" s="20"/>
      <c r="M20" s="20"/>
      <c r="N20" s="20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</row>
    <row r="21" spans="1:39" s="10" customFormat="1" ht="28.5">
      <c r="A21" s="2" t="s">
        <v>28</v>
      </c>
      <c r="B21" s="34">
        <v>1000</v>
      </c>
      <c r="C21" s="34">
        <v>250</v>
      </c>
      <c r="D21" s="7"/>
      <c r="E21" s="26" t="s">
        <v>47</v>
      </c>
      <c r="F21" s="26" t="s">
        <v>47</v>
      </c>
      <c r="G21" s="20"/>
      <c r="H21" s="20"/>
      <c r="I21" s="57"/>
      <c r="J21" s="20"/>
      <c r="K21" s="20"/>
      <c r="L21" s="18"/>
      <c r="M21" s="20"/>
      <c r="N21" s="20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</row>
    <row r="22" spans="1:39" ht="27" customHeight="1">
      <c r="A22" s="2" t="s">
        <v>29</v>
      </c>
      <c r="B22" s="34">
        <v>1000</v>
      </c>
      <c r="C22" s="34">
        <v>250</v>
      </c>
      <c r="D22" s="7"/>
      <c r="E22" s="26" t="s">
        <v>47</v>
      </c>
      <c r="F22" s="26" t="s">
        <v>47</v>
      </c>
      <c r="G22" s="20"/>
      <c r="H22" s="20"/>
      <c r="I22" s="57"/>
      <c r="J22" s="20"/>
      <c r="K22" s="20"/>
      <c r="L22" s="20"/>
      <c r="M22" s="20"/>
      <c r="N22" s="20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</row>
    <row r="23" spans="1:39" ht="30">
      <c r="A23" s="2" t="s">
        <v>30</v>
      </c>
      <c r="B23" s="34">
        <v>885</v>
      </c>
      <c r="C23" s="34">
        <v>221.25</v>
      </c>
      <c r="D23" s="7">
        <v>72</v>
      </c>
      <c r="E23" s="26">
        <f t="shared" si="0"/>
        <v>32.542372881355931</v>
      </c>
      <c r="F23" s="26">
        <f t="shared" si="2"/>
        <v>8.1355932203389827</v>
      </c>
      <c r="G23" s="20"/>
      <c r="H23" s="20"/>
      <c r="I23" s="57"/>
      <c r="J23" s="20"/>
      <c r="K23" s="20"/>
      <c r="L23" s="20"/>
      <c r="M23" s="20"/>
      <c r="N23" s="20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</row>
    <row r="24" spans="1:39">
      <c r="A24" s="2" t="s">
        <v>31</v>
      </c>
      <c r="B24" s="34">
        <v>6000</v>
      </c>
      <c r="C24" s="34">
        <v>1500</v>
      </c>
      <c r="D24" s="7">
        <v>930</v>
      </c>
      <c r="E24" s="26">
        <f t="shared" si="0"/>
        <v>62</v>
      </c>
      <c r="F24" s="26">
        <f t="shared" si="2"/>
        <v>15.5</v>
      </c>
      <c r="G24" s="20"/>
      <c r="H24" s="20"/>
      <c r="I24" s="57"/>
      <c r="J24" s="20"/>
      <c r="K24" s="20"/>
      <c r="L24" s="20"/>
      <c r="M24" s="20"/>
      <c r="N24" s="20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</row>
    <row r="25" spans="1:39">
      <c r="A25" s="2" t="s">
        <v>32</v>
      </c>
      <c r="B25" s="34">
        <v>150</v>
      </c>
      <c r="C25" s="34">
        <v>37.5</v>
      </c>
      <c r="D25" s="53">
        <v>25.677</v>
      </c>
      <c r="E25" s="26">
        <f t="shared" si="0"/>
        <v>68.471999999999994</v>
      </c>
      <c r="F25" s="26">
        <f t="shared" si="2"/>
        <v>17.117999999999999</v>
      </c>
      <c r="G25" s="20"/>
      <c r="H25" s="20"/>
      <c r="I25" s="57"/>
      <c r="J25" s="20"/>
      <c r="K25" s="20"/>
      <c r="L25" s="20"/>
      <c r="M25" s="20"/>
      <c r="N25" s="20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</row>
    <row r="26" spans="1:39" ht="22.5" customHeight="1">
      <c r="A26" s="2" t="s">
        <v>33</v>
      </c>
      <c r="B26" s="34">
        <v>6000</v>
      </c>
      <c r="C26" s="34">
        <v>1500</v>
      </c>
      <c r="D26" s="7">
        <v>894.78700000000003</v>
      </c>
      <c r="E26" s="26">
        <f t="shared" si="0"/>
        <v>59.652466666666669</v>
      </c>
      <c r="F26" s="26">
        <f t="shared" si="2"/>
        <v>14.913116666666667</v>
      </c>
      <c r="G26" s="20"/>
      <c r="H26" s="20"/>
      <c r="I26" s="57"/>
      <c r="J26" s="20"/>
      <c r="K26" s="20"/>
      <c r="L26" s="20"/>
      <c r="M26" s="20"/>
      <c r="N26" s="20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</row>
    <row r="27" spans="1:39" ht="23.25" customHeight="1">
      <c r="A27" s="2" t="s">
        <v>34</v>
      </c>
      <c r="B27" s="34">
        <v>7000</v>
      </c>
      <c r="C27" s="34">
        <v>1750</v>
      </c>
      <c r="D27" s="7"/>
      <c r="E27" s="26" t="s">
        <v>47</v>
      </c>
      <c r="F27" s="26" t="s">
        <v>47</v>
      </c>
      <c r="G27" s="20"/>
      <c r="H27" s="20"/>
      <c r="I27" s="57"/>
      <c r="J27" s="20"/>
      <c r="K27" s="20"/>
      <c r="L27" s="20"/>
      <c r="M27" s="20"/>
      <c r="N27" s="20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</row>
    <row r="28" spans="1:39">
      <c r="A28" s="2" t="s">
        <v>35</v>
      </c>
      <c r="B28" s="34">
        <v>6000</v>
      </c>
      <c r="C28" s="34">
        <v>1500</v>
      </c>
      <c r="D28" s="56">
        <v>1345.45</v>
      </c>
      <c r="E28" s="26">
        <f t="shared" si="0"/>
        <v>89.696666666666673</v>
      </c>
      <c r="F28" s="26">
        <f t="shared" si="2"/>
        <v>22.424166666666668</v>
      </c>
      <c r="G28" s="20"/>
      <c r="H28" s="20"/>
      <c r="I28" s="40"/>
      <c r="J28" s="20"/>
      <c r="K28" s="20"/>
      <c r="L28" s="20"/>
      <c r="M28" s="20"/>
      <c r="N28" s="20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</row>
    <row r="29" spans="1:39" ht="30">
      <c r="A29" s="2" t="s">
        <v>36</v>
      </c>
      <c r="B29" s="34">
        <v>3950</v>
      </c>
      <c r="C29" s="34">
        <v>987.5</v>
      </c>
      <c r="D29" s="7">
        <v>988.28099999999995</v>
      </c>
      <c r="E29" s="26" t="s">
        <v>47</v>
      </c>
      <c r="F29" s="26">
        <f t="shared" si="2"/>
        <v>25.019772151898735</v>
      </c>
      <c r="G29" s="20"/>
      <c r="H29" s="20"/>
      <c r="I29" s="40"/>
      <c r="J29" s="20"/>
      <c r="K29" s="20"/>
      <c r="L29" s="20"/>
      <c r="M29" s="20"/>
      <c r="N29" s="20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</row>
    <row r="30" spans="1:39" ht="30">
      <c r="A30" s="2" t="s">
        <v>48</v>
      </c>
      <c r="B30" s="34">
        <v>2000</v>
      </c>
      <c r="C30" s="34">
        <v>500</v>
      </c>
      <c r="D30" s="7"/>
      <c r="E30" s="26" t="s">
        <v>47</v>
      </c>
      <c r="F30" s="26" t="s">
        <v>47</v>
      </c>
      <c r="G30" s="20"/>
      <c r="H30" s="20"/>
      <c r="I30" s="40"/>
      <c r="J30" s="20"/>
      <c r="K30" s="20"/>
      <c r="L30" s="20"/>
      <c r="M30" s="20"/>
      <c r="N30" s="20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</row>
    <row r="31" spans="1:39" ht="30">
      <c r="A31" s="2" t="s">
        <v>49</v>
      </c>
      <c r="B31" s="34">
        <v>1200</v>
      </c>
      <c r="C31" s="34">
        <v>300</v>
      </c>
      <c r="D31" s="54">
        <v>90</v>
      </c>
      <c r="E31" s="26">
        <f t="shared" si="0"/>
        <v>30</v>
      </c>
      <c r="F31" s="26">
        <f t="shared" si="2"/>
        <v>7.5</v>
      </c>
      <c r="G31" s="20"/>
      <c r="H31" s="20"/>
      <c r="I31" s="40"/>
      <c r="J31" s="20"/>
      <c r="K31" s="20"/>
      <c r="L31" s="20"/>
      <c r="M31" s="20"/>
      <c r="N31" s="20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</row>
    <row r="32" spans="1:39" ht="28.5">
      <c r="A32" s="2" t="s">
        <v>37</v>
      </c>
      <c r="B32" s="34">
        <v>1687</v>
      </c>
      <c r="C32" s="34">
        <v>421.75</v>
      </c>
      <c r="D32" s="54">
        <v>420</v>
      </c>
      <c r="E32" s="26">
        <f t="shared" si="0"/>
        <v>99.585062240663902</v>
      </c>
      <c r="F32" s="26">
        <f t="shared" si="2"/>
        <v>24.896265560165975</v>
      </c>
      <c r="G32" s="20"/>
      <c r="H32" s="20"/>
      <c r="I32" s="40"/>
      <c r="J32" s="20"/>
      <c r="K32" s="20"/>
      <c r="L32" s="20"/>
      <c r="M32" s="20"/>
      <c r="N32" s="20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</row>
    <row r="33" spans="1:39" ht="24" customHeight="1">
      <c r="A33" s="2" t="s">
        <v>38</v>
      </c>
      <c r="B33" s="35">
        <v>43653.834999999999</v>
      </c>
      <c r="C33" s="35">
        <v>10913.459000000001</v>
      </c>
      <c r="D33" s="7"/>
      <c r="E33" s="26" t="s">
        <v>47</v>
      </c>
      <c r="F33" s="26" t="s">
        <v>47</v>
      </c>
      <c r="G33" s="20"/>
      <c r="H33" s="20"/>
      <c r="I33" s="36"/>
      <c r="J33" s="20"/>
      <c r="K33" s="20"/>
      <c r="L33" s="20"/>
      <c r="M33" s="20"/>
      <c r="N33" s="20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</row>
    <row r="34" spans="1:39" s="10" customFormat="1" ht="24" customHeight="1" thickBot="1">
      <c r="A34" s="17"/>
      <c r="B34" s="36"/>
      <c r="C34" s="36"/>
      <c r="D34" s="18"/>
      <c r="E34" s="30"/>
      <c r="F34" s="30"/>
      <c r="G34" s="20"/>
      <c r="H34" s="20"/>
      <c r="I34" s="20"/>
      <c r="J34" s="20"/>
      <c r="K34" s="20"/>
      <c r="L34" s="20"/>
      <c r="M34" s="20"/>
      <c r="N34" s="20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</row>
    <row r="35" spans="1:39" ht="24" customHeight="1" thickBot="1">
      <c r="A35" s="11" t="s">
        <v>2</v>
      </c>
      <c r="B35" s="39">
        <f>B36+B37+B38+B39+B40+B41+B42+B43+B44+B45+B46+B47</f>
        <v>235532.902</v>
      </c>
      <c r="C35" s="39">
        <f>C36+C37+C38+C39+C40+C41+C42+C43+C44+C45+C46+C47</f>
        <v>235532.902</v>
      </c>
      <c r="D35" s="43">
        <f>D36+D37+D38+D39+D40+D41+D42+D43+D44+D45+D46+D47</f>
        <v>126525.31299999999</v>
      </c>
      <c r="E35" s="27">
        <f>D35/C35*100</f>
        <v>53.71874244558834</v>
      </c>
      <c r="F35" s="27">
        <f>D35/B35*100</f>
        <v>53.71874244558834</v>
      </c>
      <c r="G35" s="20"/>
      <c r="H35" s="20"/>
      <c r="I35" s="41"/>
      <c r="J35" s="20"/>
      <c r="K35" s="20"/>
      <c r="L35" s="20"/>
      <c r="M35" s="20"/>
      <c r="N35" s="20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</row>
    <row r="36" spans="1:39" ht="25.5" customHeight="1">
      <c r="A36" s="3" t="s">
        <v>50</v>
      </c>
      <c r="B36" s="37"/>
      <c r="C36" s="37"/>
      <c r="D36" s="16"/>
      <c r="E36" s="42"/>
      <c r="F36" s="42"/>
      <c r="G36" s="5"/>
      <c r="H36" s="1"/>
      <c r="I36" s="12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</row>
    <row r="37" spans="1:39" ht="23.25" customHeight="1">
      <c r="A37" s="2" t="s">
        <v>51</v>
      </c>
      <c r="B37" s="34">
        <v>2000</v>
      </c>
      <c r="C37" s="34">
        <v>2000</v>
      </c>
      <c r="D37" s="14"/>
      <c r="E37" s="15" t="s">
        <v>5</v>
      </c>
      <c r="F37" s="15" t="s">
        <v>5</v>
      </c>
      <c r="G37" s="5"/>
      <c r="H37" s="18"/>
      <c r="I37" s="1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</row>
    <row r="38" spans="1:39" ht="30">
      <c r="A38" s="2" t="s">
        <v>52</v>
      </c>
      <c r="B38" s="34"/>
      <c r="C38" s="34"/>
      <c r="D38" s="15"/>
      <c r="E38" s="15" t="s">
        <v>5</v>
      </c>
      <c r="F38" s="15" t="s">
        <v>5</v>
      </c>
      <c r="G38" s="5"/>
      <c r="H38" s="40"/>
      <c r="I38" s="9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</row>
    <row r="39" spans="1:39" ht="21.75" customHeight="1">
      <c r="A39" s="2" t="s">
        <v>42</v>
      </c>
      <c r="B39" s="34">
        <v>2000</v>
      </c>
      <c r="C39" s="34">
        <v>2000</v>
      </c>
      <c r="D39" s="15"/>
      <c r="E39" s="15" t="s">
        <v>5</v>
      </c>
      <c r="F39" s="15" t="s">
        <v>5</v>
      </c>
      <c r="G39" s="5"/>
      <c r="H39" s="18"/>
      <c r="I39" s="1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</row>
    <row r="40" spans="1:39" ht="21" customHeight="1">
      <c r="A40" s="2" t="s">
        <v>12</v>
      </c>
      <c r="B40" s="34"/>
      <c r="C40" s="34"/>
      <c r="D40" s="15"/>
      <c r="E40" s="15" t="s">
        <v>5</v>
      </c>
      <c r="F40" s="15" t="s">
        <v>5</v>
      </c>
      <c r="G40" s="5"/>
      <c r="H40" s="40"/>
      <c r="I40" s="1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</row>
    <row r="41" spans="1:39" ht="33.75" customHeight="1">
      <c r="A41" s="2" t="s">
        <v>13</v>
      </c>
      <c r="B41" s="34">
        <v>3200</v>
      </c>
      <c r="C41" s="34">
        <v>3200</v>
      </c>
      <c r="D41" s="15"/>
      <c r="E41" s="15" t="s">
        <v>5</v>
      </c>
      <c r="F41" s="15" t="s">
        <v>5</v>
      </c>
      <c r="G41" s="23"/>
      <c r="H41" s="18"/>
      <c r="I41" s="1" t="s">
        <v>6</v>
      </c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</row>
    <row r="42" spans="1:39" ht="24.75" customHeight="1">
      <c r="A42" s="2" t="s">
        <v>14</v>
      </c>
      <c r="B42" s="34">
        <v>50392.499000000003</v>
      </c>
      <c r="C42" s="34">
        <v>50392.499000000003</v>
      </c>
      <c r="D42" s="15">
        <v>32308.032999999999</v>
      </c>
      <c r="E42" s="26">
        <f>D42/C42*100</f>
        <v>64.112781943995273</v>
      </c>
      <c r="F42" s="31">
        <f>D42/B42*100</f>
        <v>64.112781943995273</v>
      </c>
      <c r="G42" s="5"/>
      <c r="H42" s="40"/>
      <c r="I42" s="1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</row>
    <row r="43" spans="1:39" ht="30">
      <c r="A43" s="2" t="s">
        <v>43</v>
      </c>
      <c r="B43" s="34">
        <v>18013.602999999999</v>
      </c>
      <c r="C43" s="34">
        <v>18013.602999999999</v>
      </c>
      <c r="D43" s="15"/>
      <c r="E43" s="15" t="s">
        <v>5</v>
      </c>
      <c r="F43" s="15" t="s">
        <v>5</v>
      </c>
      <c r="G43" s="5"/>
      <c r="H43" s="40"/>
      <c r="I43" s="1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</row>
    <row r="44" spans="1:39" ht="30">
      <c r="A44" s="2" t="s">
        <v>15</v>
      </c>
      <c r="B44" s="34">
        <v>500</v>
      </c>
      <c r="C44" s="34">
        <v>500</v>
      </c>
      <c r="D44" s="31"/>
      <c r="E44" s="15" t="s">
        <v>5</v>
      </c>
      <c r="F44" s="15" t="s">
        <v>5</v>
      </c>
      <c r="G44" s="5"/>
      <c r="H44" s="18"/>
      <c r="I44" s="1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</row>
    <row r="45" spans="1:39" ht="35.25" customHeight="1">
      <c r="A45" s="25" t="s">
        <v>41</v>
      </c>
      <c r="B45" s="34">
        <v>153426.79999999999</v>
      </c>
      <c r="C45" s="34">
        <v>153426.79999999999</v>
      </c>
      <c r="D45" s="15">
        <v>94217.279999999999</v>
      </c>
      <c r="E45" s="26">
        <f t="shared" ref="E45:E48" si="3">D45/C45*100</f>
        <v>61.408619615347519</v>
      </c>
      <c r="F45" s="31">
        <f t="shared" ref="F45:F48" si="4">D45/B45*100</f>
        <v>61.408619615347519</v>
      </c>
      <c r="G45" s="5"/>
      <c r="H45" s="18"/>
      <c r="I45" s="8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</row>
    <row r="46" spans="1:39" ht="35.25" customHeight="1">
      <c r="A46" s="2" t="s">
        <v>39</v>
      </c>
      <c r="B46" s="38">
        <v>3000</v>
      </c>
      <c r="C46" s="38">
        <v>3000</v>
      </c>
      <c r="D46" s="19"/>
      <c r="E46" s="15" t="s">
        <v>5</v>
      </c>
      <c r="F46" s="15" t="s">
        <v>5</v>
      </c>
      <c r="G46" s="5"/>
      <c r="H46" s="40"/>
      <c r="I46" s="1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</row>
    <row r="47" spans="1:39" s="10" customFormat="1" ht="32.25" customHeight="1" thickBot="1">
      <c r="A47" s="17" t="s">
        <v>40</v>
      </c>
      <c r="B47" s="38">
        <v>3000</v>
      </c>
      <c r="C47" s="38">
        <v>3000</v>
      </c>
      <c r="D47" s="19"/>
      <c r="E47" s="19" t="s">
        <v>5</v>
      </c>
      <c r="F47" s="19" t="s">
        <v>5</v>
      </c>
      <c r="G47" s="5"/>
      <c r="H47" s="40"/>
      <c r="I47" s="1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</row>
    <row r="48" spans="1:39" ht="27.75" customHeight="1" thickBot="1">
      <c r="A48" s="28" t="s">
        <v>3</v>
      </c>
      <c r="B48" s="47">
        <f>B9+B35</f>
        <v>1110609.5819999999</v>
      </c>
      <c r="C48" s="46">
        <f>C9+C35</f>
        <v>454302.07200000004</v>
      </c>
      <c r="D48" s="51">
        <f>D9+D35</f>
        <v>274334.05700000003</v>
      </c>
      <c r="E48" s="27">
        <f t="shared" si="3"/>
        <v>60.385825623088948</v>
      </c>
      <c r="F48" s="27">
        <f t="shared" si="4"/>
        <v>24.701214670413318</v>
      </c>
      <c r="G48" s="5"/>
      <c r="H48" s="40"/>
      <c r="I48" s="8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</row>
    <row r="49" spans="1:43">
      <c r="G49" s="5"/>
      <c r="H49" s="5"/>
      <c r="I49" s="6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</row>
    <row r="50" spans="1:43">
      <c r="G50" s="5"/>
      <c r="H50" s="5"/>
      <c r="I50" s="9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</row>
    <row r="51" spans="1:43" ht="18">
      <c r="A51" s="4"/>
      <c r="G51" s="5"/>
      <c r="H51" s="5"/>
      <c r="I51" s="9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</row>
    <row r="52" spans="1:43"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</row>
    <row r="53" spans="1:43"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</row>
    <row r="54" spans="1:43" s="10" customFormat="1">
      <c r="C54" s="64"/>
      <c r="D54" s="64"/>
      <c r="G54" s="5"/>
      <c r="H54" s="5"/>
      <c r="I54" s="5"/>
      <c r="J54" s="13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</row>
    <row r="55" spans="1:43" s="10" customFormat="1" ht="15.75">
      <c r="A55" s="60"/>
      <c r="B55" s="60"/>
      <c r="C55" s="61"/>
      <c r="D55" s="61"/>
      <c r="G55" s="5"/>
      <c r="H55" s="5"/>
      <c r="I55" s="5"/>
      <c r="J55" s="21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</row>
    <row r="56" spans="1:43" s="10" customFormat="1" ht="15.75">
      <c r="A56" s="60"/>
      <c r="B56" s="60"/>
      <c r="C56" s="60"/>
      <c r="D56" s="60"/>
      <c r="G56" s="5"/>
      <c r="H56" s="5"/>
      <c r="I56" s="5"/>
      <c r="J56" s="21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</row>
    <row r="57" spans="1:43" s="10" customFormat="1" ht="15.75">
      <c r="A57" s="60"/>
      <c r="B57" s="60"/>
      <c r="C57" s="60"/>
      <c r="D57" s="60"/>
      <c r="G57" s="5"/>
      <c r="H57" s="5"/>
      <c r="I57" s="5"/>
      <c r="J57" s="21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</row>
    <row r="58" spans="1:43" s="10" customFormat="1" ht="15.75">
      <c r="A58" s="60"/>
      <c r="B58" s="60"/>
      <c r="C58" s="61"/>
      <c r="D58" s="61"/>
      <c r="G58" s="5"/>
      <c r="H58" s="5"/>
      <c r="I58" s="5"/>
      <c r="J58" s="21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</row>
    <row r="59" spans="1:43" s="10" customFormat="1" ht="15.75">
      <c r="A59" s="60"/>
      <c r="B59" s="60"/>
      <c r="C59" s="60"/>
      <c r="D59" s="60"/>
      <c r="G59" s="5"/>
      <c r="H59" s="5"/>
      <c r="I59" s="5"/>
      <c r="J59" s="21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</row>
    <row r="60" spans="1:43" s="10" customFormat="1" ht="15.75">
      <c r="A60" s="60"/>
      <c r="B60" s="60"/>
      <c r="C60" s="60"/>
      <c r="D60" s="60"/>
      <c r="G60" s="5"/>
      <c r="H60" s="5"/>
      <c r="I60" s="5"/>
      <c r="J60" s="21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</row>
    <row r="61" spans="1:43" ht="15.75">
      <c r="A61" s="60"/>
      <c r="B61" s="60"/>
      <c r="C61" s="61"/>
      <c r="D61" s="61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</row>
    <row r="62" spans="1:43"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</row>
    <row r="63" spans="1:43"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</row>
    <row r="64" spans="1:43"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</row>
    <row r="65" spans="2:17"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</row>
    <row r="66" spans="2:17"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</row>
    <row r="67" spans="2:17"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</row>
    <row r="68" spans="2:17"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</row>
    <row r="69" spans="2:17"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</row>
    <row r="70" spans="2:17"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</row>
    <row r="71" spans="2:17"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</row>
    <row r="72" spans="2:17"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</row>
    <row r="73" spans="2:17"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</row>
    <row r="74" spans="2:17"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</row>
    <row r="75" spans="2:17"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</row>
    <row r="76" spans="2:17"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</row>
    <row r="77" spans="2:17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</row>
    <row r="78" spans="2:17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2:17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</row>
    <row r="80" spans="2:17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</row>
    <row r="81" spans="2:17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</row>
    <row r="82" spans="2:17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</row>
    <row r="83" spans="2:17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</row>
    <row r="84" spans="2:17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</row>
    <row r="85" spans="2:17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</row>
    <row r="86" spans="2:17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</row>
    <row r="87" spans="2:17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</row>
    <row r="88" spans="2:17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</row>
    <row r="89" spans="2:17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</row>
    <row r="90" spans="2:17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</row>
    <row r="91" spans="2:17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</row>
    <row r="92" spans="2:17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</row>
    <row r="93" spans="2:17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</row>
    <row r="94" spans="2:17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</row>
    <row r="95" spans="2:17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</row>
    <row r="96" spans="2:17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</row>
    <row r="97" spans="2:17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</row>
    <row r="98" spans="2:17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</row>
    <row r="99" spans="2:17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</row>
    <row r="100" spans="2:17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</row>
    <row r="101" spans="2:17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</row>
    <row r="102" spans="2:17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</row>
    <row r="103" spans="2:17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</row>
    <row r="104" spans="2:17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</row>
    <row r="105" spans="2:17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</row>
    <row r="106" spans="2:17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</row>
    <row r="107" spans="2:17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</row>
    <row r="108" spans="2:17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</row>
    <row r="109" spans="2:17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</row>
    <row r="110" spans="2:17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</row>
    <row r="111" spans="2:17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</row>
    <row r="112" spans="2:17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</row>
    <row r="113" spans="2:17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</row>
    <row r="114" spans="2:17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</row>
    <row r="115" spans="2:17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</row>
    <row r="116" spans="2:17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</row>
    <row r="117" spans="2:17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</row>
    <row r="118" spans="2:17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</row>
    <row r="119" spans="2:17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</row>
    <row r="120" spans="2:17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</row>
    <row r="121" spans="2:17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</row>
    <row r="122" spans="2:17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</row>
    <row r="123" spans="2:17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</row>
    <row r="124" spans="2:17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</row>
    <row r="125" spans="2:17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</row>
    <row r="126" spans="2:17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</row>
    <row r="127" spans="2:17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</row>
    <row r="128" spans="2:17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</row>
    <row r="129" spans="2:17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</row>
    <row r="130" spans="2:17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</row>
    <row r="131" spans="2:17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</row>
    <row r="132" spans="2:17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</row>
    <row r="133" spans="2:17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</row>
    <row r="134" spans="2:17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</row>
    <row r="135" spans="2:17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</row>
    <row r="136" spans="2:17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</row>
    <row r="137" spans="2:17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</row>
    <row r="138" spans="2:17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</row>
    <row r="139" spans="2:17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</row>
    <row r="140" spans="2:17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</row>
    <row r="141" spans="2:17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</row>
    <row r="142" spans="2:17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</row>
    <row r="143" spans="2:17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</row>
    <row r="144" spans="2:17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</row>
    <row r="145" spans="2:17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</row>
    <row r="146" spans="2:17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</row>
    <row r="147" spans="2:17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</row>
    <row r="148" spans="2:17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</row>
    <row r="149" spans="2:17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</row>
    <row r="150" spans="2:17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</row>
    <row r="151" spans="2:17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</row>
    <row r="152" spans="2:17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</row>
    <row r="153" spans="2:17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</row>
    <row r="154" spans="2:17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</row>
    <row r="155" spans="2:17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</row>
    <row r="156" spans="2:17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</row>
    <row r="157" spans="2:17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</row>
    <row r="158" spans="2:17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</row>
    <row r="159" spans="2:17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</row>
    <row r="160" spans="2:17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</row>
    <row r="161" spans="2:17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</row>
    <row r="162" spans="2:17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</row>
    <row r="163" spans="2:17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</row>
    <row r="164" spans="2:17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</row>
    <row r="165" spans="2:17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</row>
    <row r="166" spans="2:17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</row>
    <row r="167" spans="2:17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</row>
    <row r="168" spans="2:17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</row>
    <row r="169" spans="2:17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</row>
    <row r="170" spans="2:17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</row>
    <row r="171" spans="2:17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</row>
    <row r="172" spans="2:17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</row>
    <row r="173" spans="2:17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</row>
    <row r="174" spans="2:17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</row>
    <row r="175" spans="2:17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</row>
    <row r="176" spans="2:17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</row>
    <row r="177" spans="2:17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</row>
    <row r="178" spans="2:17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</row>
    <row r="179" spans="2:17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</row>
    <row r="180" spans="2:17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</row>
    <row r="181" spans="2:17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</row>
    <row r="182" spans="2:17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</row>
    <row r="183" spans="2:17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</row>
    <row r="184" spans="2:17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</row>
    <row r="185" spans="2:17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</row>
    <row r="186" spans="2:17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</row>
    <row r="187" spans="2:17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</row>
    <row r="188" spans="2:17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</row>
    <row r="189" spans="2:17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</row>
    <row r="190" spans="2:17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</row>
    <row r="191" spans="2:17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</row>
    <row r="192" spans="2:17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</row>
    <row r="193" spans="2:17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</row>
    <row r="194" spans="2:17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</row>
    <row r="195" spans="2:17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</row>
    <row r="196" spans="2:17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</row>
    <row r="197" spans="2:17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</row>
    <row r="198" spans="2:17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</row>
    <row r="199" spans="2:17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</row>
    <row r="200" spans="2:17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</row>
    <row r="201" spans="2:17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</row>
    <row r="202" spans="2:17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</row>
    <row r="203" spans="2:17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</row>
    <row r="204" spans="2:17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</row>
    <row r="205" spans="2:17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</row>
    <row r="206" spans="2:17"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</row>
    <row r="207" spans="2:17"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</row>
    <row r="208" spans="2:17"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</row>
    <row r="209" spans="2:17"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</row>
    <row r="210" spans="2:17"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</row>
    <row r="211" spans="2:17"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</row>
    <row r="212" spans="2:17"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</row>
    <row r="213" spans="2:17"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</row>
    <row r="214" spans="2:17"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</row>
    <row r="215" spans="2:17"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</row>
    <row r="216" spans="2:17"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</row>
    <row r="217" spans="2:17"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</row>
    <row r="218" spans="2:17"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</row>
    <row r="219" spans="2:17"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</row>
    <row r="220" spans="2:17"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</row>
    <row r="221" spans="2:17"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</row>
    <row r="222" spans="2:17"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</row>
    <row r="223" spans="2:17"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</row>
    <row r="224" spans="2:17"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</row>
    <row r="225" spans="2:17"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</row>
    <row r="226" spans="2:17"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</row>
    <row r="227" spans="2:17"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</row>
    <row r="228" spans="2:17"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</row>
    <row r="229" spans="2:17"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</row>
    <row r="230" spans="2:17"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</row>
    <row r="231" spans="2:17"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</row>
    <row r="232" spans="2:17"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</row>
    <row r="233" spans="2:17"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</row>
    <row r="234" spans="2:17"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</row>
    <row r="235" spans="2:17"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</row>
    <row r="236" spans="2:17"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</row>
  </sheetData>
  <mergeCells count="13">
    <mergeCell ref="C61:D61"/>
    <mergeCell ref="F7:F8"/>
    <mergeCell ref="C54:D54"/>
    <mergeCell ref="A1:F1"/>
    <mergeCell ref="A2:F2"/>
    <mergeCell ref="A3:F3"/>
    <mergeCell ref="A5:A8"/>
    <mergeCell ref="B8:D8"/>
    <mergeCell ref="B5:B7"/>
    <mergeCell ref="E7:E8"/>
    <mergeCell ref="C5:F6"/>
    <mergeCell ref="C55:D55"/>
    <mergeCell ref="C58:D58"/>
  </mergeCells>
  <pageMargins left="0.27" right="0.24" top="0.2" bottom="0.7" header="0.16" footer="0.5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ծախս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usrr</cp:lastModifiedBy>
  <cp:lastPrinted>2021-04-20T07:37:16Z</cp:lastPrinted>
  <dcterms:created xsi:type="dcterms:W3CDTF">2017-04-26T05:26:22Z</dcterms:created>
  <dcterms:modified xsi:type="dcterms:W3CDTF">2021-04-21T11:02:30Z</dcterms:modified>
</cp:coreProperties>
</file>